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vin\OneDrive\Desktop\Watson\2026-2027 Budget\"/>
    </mc:Choice>
  </mc:AlternateContent>
  <xr:revisionPtr revIDLastSave="0" documentId="13_ncr:1_{561C1711-E703-49B9-AB64-FA11C3961E4D}" xr6:coauthVersionLast="47" xr6:coauthVersionMax="47" xr10:uidLastSave="{00000000-0000-0000-0000-000000000000}"/>
  <bookViews>
    <workbookView xWindow="28680" yWindow="780" windowWidth="29040" windowHeight="15840" xr2:uid="{00000000-000D-0000-FFFF-FFFF00000000}"/>
  </bookViews>
  <sheets>
    <sheet name="REVENUEANDEXPENDITURE" sheetId="1" r:id="rId1"/>
  </sheets>
  <calcPr calcId="191029"/>
</workbook>
</file>

<file path=xl/calcChain.xml><?xml version="1.0" encoding="utf-8"?>
<calcChain xmlns="http://schemas.openxmlformats.org/spreadsheetml/2006/main">
  <c r="E178" i="1" l="1"/>
  <c r="E180" i="1" s="1"/>
  <c r="E163" i="1"/>
  <c r="D163" i="1"/>
  <c r="C163" i="1"/>
  <c r="E155" i="1"/>
  <c r="C155" i="1"/>
  <c r="D155" i="1"/>
  <c r="C143" i="1"/>
  <c r="C145" i="1" s="1"/>
  <c r="D143" i="1"/>
  <c r="D145" i="1" s="1"/>
  <c r="E143" i="1"/>
  <c r="E145" i="1" s="1"/>
  <c r="E136" i="1"/>
  <c r="D136" i="1"/>
  <c r="C136" i="1"/>
  <c r="E118" i="1"/>
  <c r="E123" i="1"/>
  <c r="E125" i="1" s="1"/>
  <c r="D123" i="1"/>
  <c r="D125" i="1" s="1"/>
  <c r="C123" i="1"/>
  <c r="C125" i="1" s="1"/>
  <c r="D118" i="1"/>
  <c r="C118" i="1"/>
  <c r="D22" i="1"/>
  <c r="E105" i="1"/>
  <c r="E107" i="1" s="1"/>
  <c r="C105" i="1"/>
  <c r="E22" i="1"/>
  <c r="C22" i="1"/>
  <c r="C107" i="1" l="1"/>
  <c r="D107" i="1"/>
</calcChain>
</file>

<file path=xl/sharedStrings.xml><?xml version="1.0" encoding="utf-8"?>
<sst xmlns="http://schemas.openxmlformats.org/spreadsheetml/2006/main" count="359" uniqueCount="303">
  <si>
    <t>GL Number</t>
  </si>
  <si>
    <t>Description</t>
  </si>
  <si>
    <t/>
  </si>
  <si>
    <t>101-000-402.0</t>
  </si>
  <si>
    <t>CURRENT PROP TAX</t>
  </si>
  <si>
    <t>101-000-406.0</t>
  </si>
  <si>
    <t>TRAILER PARK FEES</t>
  </si>
  <si>
    <t>101-000-411.0</t>
  </si>
  <si>
    <t>DELIN REAL PROP TAX</t>
  </si>
  <si>
    <t>101-000-443.0</t>
  </si>
  <si>
    <t>ADMINISTRATION FEE</t>
  </si>
  <si>
    <t>101-000-445.0</t>
  </si>
  <si>
    <t>PENALTY &amp; INTEREST</t>
  </si>
  <si>
    <t>101-000-476.0</t>
  </si>
  <si>
    <t>NON BUS LIC PERMIT</t>
  </si>
  <si>
    <t>101-000-573.0</t>
  </si>
  <si>
    <t>LCSS TAX</t>
  </si>
  <si>
    <t>101-000-574.0</t>
  </si>
  <si>
    <t>STATE REV SHARING</t>
  </si>
  <si>
    <t>101-000-610.0</t>
  </si>
  <si>
    <t>LAND DIVISION FEES</t>
  </si>
  <si>
    <t>101-000-642.0</t>
  </si>
  <si>
    <t>CEMETERY SERVICES</t>
  </si>
  <si>
    <t>101-000-643.0</t>
  </si>
  <si>
    <t>ELECTION REIMBURSE</t>
  </si>
  <si>
    <t>101-000-665.0</t>
  </si>
  <si>
    <t>INTEREST INCOME</t>
  </si>
  <si>
    <t>101-000-666.0</t>
  </si>
  <si>
    <t>DIVIDEND INCOME</t>
  </si>
  <si>
    <t>101-000-667.0</t>
  </si>
  <si>
    <t>RENTAL INCOME</t>
  </si>
  <si>
    <t>101-000-668.0</t>
  </si>
  <si>
    <t>FRANCHISE FEES</t>
  </si>
  <si>
    <t>101-000-670.0</t>
  </si>
  <si>
    <t>GRANT INCOME</t>
  </si>
  <si>
    <t>101-000-671.0</t>
  </si>
  <si>
    <t>OTHER REVENUE</t>
  </si>
  <si>
    <t>101-000-699.0</t>
  </si>
  <si>
    <t>TRANSFER IN GENERAL FUND BAL</t>
  </si>
  <si>
    <t>101-248-476.0</t>
  </si>
  <si>
    <t>SPECIAL USE PERMIT - PLANNING COMMISSION</t>
  </si>
  <si>
    <t>101-000-996.0</t>
  </si>
  <si>
    <t xml:space="preserve">GENERAL FUND RECONCILIATION </t>
  </si>
  <si>
    <t>101-000-999.0</t>
  </si>
  <si>
    <t>TRANSFERS OUT GENERAL FUND BALANCE</t>
  </si>
  <si>
    <t>101-000-999.1</t>
  </si>
  <si>
    <t>TO ROADS</t>
  </si>
  <si>
    <t>101-000-999.2</t>
  </si>
  <si>
    <t>TO FIRE EMS</t>
  </si>
  <si>
    <t>101-000-999.3</t>
  </si>
  <si>
    <t>TO DUST ROAD</t>
  </si>
  <si>
    <t>101-101-702.0</t>
  </si>
  <si>
    <t>TRUSTEE SALARY</t>
  </si>
  <si>
    <t>101-101-710.0</t>
  </si>
  <si>
    <t>BOARD FICA EXPENSE</t>
  </si>
  <si>
    <t>101-101-711.0</t>
  </si>
  <si>
    <t>BOARD WORKMEN COMP</t>
  </si>
  <si>
    <t>101-101-712.0</t>
  </si>
  <si>
    <t>BOARD PENSION PLAN</t>
  </si>
  <si>
    <t>101-101-727.0</t>
  </si>
  <si>
    <t>BOARD-SUPPLIES</t>
  </si>
  <si>
    <t>101-101-728.0</t>
  </si>
  <si>
    <t>BOARD POSTAGE EXPEN</t>
  </si>
  <si>
    <t>101-101-805.0</t>
  </si>
  <si>
    <t>MICHIGAN TWP ASSN DUES &amp; FEES</t>
  </si>
  <si>
    <t>101-101-827.0</t>
  </si>
  <si>
    <t>BS&amp;A SUBSCRIPTION</t>
  </si>
  <si>
    <t>101-101-827.1</t>
  </si>
  <si>
    <t>MUNICODE SUBSCRIPTION</t>
  </si>
  <si>
    <t>101-101-827.2</t>
  </si>
  <si>
    <t>COMPUTER SERVICES SUBSCRIPTION</t>
  </si>
  <si>
    <t>101-101-827.4</t>
  </si>
  <si>
    <t>OTHER SUBCRIPTION</t>
  </si>
  <si>
    <t>101-101-827.5</t>
  </si>
  <si>
    <t>STARLINK</t>
  </si>
  <si>
    <t>101-101-860.0</t>
  </si>
  <si>
    <t>BOARD CONF/MILEAGE</t>
  </si>
  <si>
    <t>101-101-900.0</t>
  </si>
  <si>
    <t>BOARD PRINT/PUBLISH</t>
  </si>
  <si>
    <t>101-101-970.2</t>
  </si>
  <si>
    <t>CAPITAL OUTLAY-SOFTWARE</t>
  </si>
  <si>
    <t>101-171-702.0</t>
  </si>
  <si>
    <t>SUPERVISOR SALARY</t>
  </si>
  <si>
    <t>101-215-702.0</t>
  </si>
  <si>
    <t>CLERK SALARY</t>
  </si>
  <si>
    <t>101-215-703.0</t>
  </si>
  <si>
    <t>DEPT CLERK SALARY</t>
  </si>
  <si>
    <t>101-215-704.0</t>
  </si>
  <si>
    <t>STIPEND (CLERK)</t>
  </si>
  <si>
    <t>101-223-801.0</t>
  </si>
  <si>
    <t>FINANCE-AUDIT FEES</t>
  </si>
  <si>
    <t>101-247-702.0</t>
  </si>
  <si>
    <t>BOR SALARY</t>
  </si>
  <si>
    <t>101-247-900.0</t>
  </si>
  <si>
    <t>BOR PRINT/PUBLISH</t>
  </si>
  <si>
    <t>101-247-955.0</t>
  </si>
  <si>
    <t>BOR MISC EXPENSE</t>
  </si>
  <si>
    <t>101-248-702.0</t>
  </si>
  <si>
    <t>PLAN COMM SALARY</t>
  </si>
  <si>
    <t>101-248-830.0</t>
  </si>
  <si>
    <t>PLAN COMM PROFESSIONAL SERVICES</t>
  </si>
  <si>
    <t>101-248-835.0</t>
  </si>
  <si>
    <t>PLAN COMM ZONING AD</t>
  </si>
  <si>
    <t>101-248-900.0</t>
  </si>
  <si>
    <t>PLAN COMM PRINTING/PUBLISHING</t>
  </si>
  <si>
    <t>101-248-955.0</t>
  </si>
  <si>
    <t>PC MISC EXPENSE</t>
  </si>
  <si>
    <t>101-249-702.0</t>
  </si>
  <si>
    <t>ZBA SALARY</t>
  </si>
  <si>
    <t>101-249-900.0</t>
  </si>
  <si>
    <t>101-253-702.0</t>
  </si>
  <si>
    <t>TREASURER SALARY</t>
  </si>
  <si>
    <t>101-253-703.0</t>
  </si>
  <si>
    <t>DEPT TREASURER PAY</t>
  </si>
  <si>
    <t>101-253-704.0</t>
  </si>
  <si>
    <t>STIPEND (TREASURER)</t>
  </si>
  <si>
    <t>101-253-900.0</t>
  </si>
  <si>
    <t>TREASURER PRINT</t>
  </si>
  <si>
    <t>101-257-702.0</t>
  </si>
  <si>
    <t>ASSESSOR SALARY</t>
  </si>
  <si>
    <t>101-257-726.0</t>
  </si>
  <si>
    <t>ASSESSOR SUPPLIES</t>
  </si>
  <si>
    <t>101-262-702.0</t>
  </si>
  <si>
    <t>ELECTION SALARY</t>
  </si>
  <si>
    <t>101-262-727.0</t>
  </si>
  <si>
    <t>ELECTION SUPPLY</t>
  </si>
  <si>
    <t>101-262-801.0</t>
  </si>
  <si>
    <t>ELECTION CONTRACTUAL</t>
  </si>
  <si>
    <t>101-262-900.0</t>
  </si>
  <si>
    <t>ELECTION PRINT/PUBL</t>
  </si>
  <si>
    <t>101-263-762.0</t>
  </si>
  <si>
    <t>PARKS MOWING</t>
  </si>
  <si>
    <t>101-263-762.1</t>
  </si>
  <si>
    <t>PARKS MAINTENANCE/ REPAIR</t>
  </si>
  <si>
    <t>101-263-762.2</t>
  </si>
  <si>
    <t xml:space="preserve">PARK COMMITTEE EXPENSES </t>
  </si>
  <si>
    <t>101-263-762.3</t>
  </si>
  <si>
    <t>PARKS CAPITAL OUTLAY</t>
  </si>
  <si>
    <t>101-263-762.4</t>
  </si>
  <si>
    <t>PARKS UTILITIES</t>
  </si>
  <si>
    <t>101-265-726.0</t>
  </si>
  <si>
    <t>BLDG/GRNDS SUPPLY</t>
  </si>
  <si>
    <t>101-265-727.2</t>
  </si>
  <si>
    <t>FLAGS</t>
  </si>
  <si>
    <t>101-265-815.0</t>
  </si>
  <si>
    <t>BLDG/GRNDS JANITOR</t>
  </si>
  <si>
    <t>101-265-821.0</t>
  </si>
  <si>
    <t>BLDG/GRNDS MOWING</t>
  </si>
  <si>
    <t>101-265-824.0</t>
  </si>
  <si>
    <t>BLDG/GRNDS PLOWING</t>
  </si>
  <si>
    <t>101-265-920.0</t>
  </si>
  <si>
    <t>BLDG/GRNDS UTILITY</t>
  </si>
  <si>
    <t>101-265-922.0</t>
  </si>
  <si>
    <t>HALL RENTAL COORDINATOR</t>
  </si>
  <si>
    <t>101-265-924.0</t>
  </si>
  <si>
    <t>BLDG/GRNDS INSURANC</t>
  </si>
  <si>
    <t>101-265-930.0</t>
  </si>
  <si>
    <t>BLDG/GRNDS REPAIR</t>
  </si>
  <si>
    <t>101-265-970.0</t>
  </si>
  <si>
    <t>BUILDING &amp; GROUNDS CAP OUTLAY</t>
  </si>
  <si>
    <t>101-266-801.0</t>
  </si>
  <si>
    <t>ATTORNEY/LEGAL FEES</t>
  </si>
  <si>
    <t>101-266-802.0</t>
  </si>
  <si>
    <t>CODE ENFORCEMENT SALARY</t>
  </si>
  <si>
    <t>101-266-803.0</t>
  </si>
  <si>
    <t>CODE ENFORCEMENT MILEAGE / INCEDENTALS</t>
  </si>
  <si>
    <t>101-266-804.0</t>
  </si>
  <si>
    <t>CODE ENFORCEMENT ABATEMENT / CLEANUP</t>
  </si>
  <si>
    <t>101-269-975.0</t>
  </si>
  <si>
    <t>TRAILER FEES</t>
  </si>
  <si>
    <t>101-340-702.0</t>
  </si>
  <si>
    <t>FIRE &amp; AMB SALARY</t>
  </si>
  <si>
    <t>101-372-955.0</t>
  </si>
  <si>
    <t>MECH/PLUMB/ELEC PERMITS EXPENSE</t>
  </si>
  <si>
    <t>101-372-968.0</t>
  </si>
  <si>
    <t>BANK FEES</t>
  </si>
  <si>
    <t>101-450-936.0</t>
  </si>
  <si>
    <t>ROAD DRAIN AT LARGE</t>
  </si>
  <si>
    <t>101-528-801.2</t>
  </si>
  <si>
    <t>CARDBOARD RECYCLE</t>
  </si>
  <si>
    <t>101-528-801.3</t>
  </si>
  <si>
    <t>ARROW WASTE TRASH SERVICE</t>
  </si>
  <si>
    <t>101-528-801.4</t>
  </si>
  <si>
    <t>RECYCLE PAYMENT TO COUNTY</t>
  </si>
  <si>
    <t>101-528-930.0</t>
  </si>
  <si>
    <t>COMMUNITY CLEANUP</t>
  </si>
  <si>
    <t>101-567-702.0</t>
  </si>
  <si>
    <t>CEMETERY SEXTON PAY</t>
  </si>
  <si>
    <t>101-567-727.1</t>
  </si>
  <si>
    <t>CEMETERY OP SUPPLY</t>
  </si>
  <si>
    <t>101-567-821.0</t>
  </si>
  <si>
    <t>CEMETEREY  MOWING</t>
  </si>
  <si>
    <t>101-567-822.0</t>
  </si>
  <si>
    <t>CEMETERY GRAVE OPEN</t>
  </si>
  <si>
    <t>101-567-823.0</t>
  </si>
  <si>
    <t>CEMETERY FOUNDATION</t>
  </si>
  <si>
    <t>101-567-930.0</t>
  </si>
  <si>
    <t>CEMETERY REPAIR</t>
  </si>
  <si>
    <t>101-756-880.0</t>
  </si>
  <si>
    <t>RECREATION/CULTURE</t>
  </si>
  <si>
    <t>TOTAL REVENUES</t>
  </si>
  <si>
    <t>TOTAL EXPENDITURES</t>
  </si>
  <si>
    <t>NET OF REVENUES &amp; EXPENDITURES:</t>
  </si>
  <si>
    <t>Fund: 204 ROAD FUND NO 1</t>
  </si>
  <si>
    <t>204-000-402.0</t>
  </si>
  <si>
    <t>204-000-411.0</t>
  </si>
  <si>
    <t>DELINQ REA PROP TAX</t>
  </si>
  <si>
    <t>204-000-573.0</t>
  </si>
  <si>
    <t>204-000-665.0</t>
  </si>
  <si>
    <t>204-000-671.0</t>
  </si>
  <si>
    <t>SOM METRO ACT  REV</t>
  </si>
  <si>
    <t>204-000-699.0</t>
  </si>
  <si>
    <t>204-000-699.1</t>
  </si>
  <si>
    <t>TRANSFER IN FROM ROAD FUND BAL</t>
  </si>
  <si>
    <t>204-000-820.0</t>
  </si>
  <si>
    <t>ROAD CONSTR. / REPAIR</t>
  </si>
  <si>
    <t>204-000-935.0</t>
  </si>
  <si>
    <t>ROAD EXPENSE/GRAVEL</t>
  </si>
  <si>
    <t>204-000-999.1</t>
  </si>
  <si>
    <t>TO ROADS FUND BALANCE</t>
  </si>
  <si>
    <t>Fund: 206 FIRE/EMS FUND</t>
  </si>
  <si>
    <t>206-000-403.0</t>
  </si>
  <si>
    <t>206-000-411.0</t>
  </si>
  <si>
    <t>206-000-665.0</t>
  </si>
  <si>
    <t>206-000-671.0</t>
  </si>
  <si>
    <t>206-000-699.0</t>
  </si>
  <si>
    <t>206-000-699.1</t>
  </si>
  <si>
    <t>TRANSFER IN FROM FIRE</t>
  </si>
  <si>
    <t>206-000-699.2</t>
  </si>
  <si>
    <t>TRANSFER IN EMS FUND BAL</t>
  </si>
  <si>
    <t>206-000-862.0</t>
  </si>
  <si>
    <t>FIRE- MARTIN EXPENS</t>
  </si>
  <si>
    <t>206-000-864.0</t>
  </si>
  <si>
    <t>FIRE- HOPKINS EXPEN</t>
  </si>
  <si>
    <t>206-000-868.0</t>
  </si>
  <si>
    <t>AMBULANCE EXPENSE</t>
  </si>
  <si>
    <t>206-000-977.0</t>
  </si>
  <si>
    <t>FIRE/EMS CAP. OUTLAY FIRE TRUCK</t>
  </si>
  <si>
    <t>206-000-999.1</t>
  </si>
  <si>
    <t>TRANSFER OUT TO FIRE</t>
  </si>
  <si>
    <t>Fund: 211 ROAD FUND NO 2</t>
  </si>
  <si>
    <t>211-000-402.0</t>
  </si>
  <si>
    <t>CURRENT REAL PROP TAX</t>
  </si>
  <si>
    <t>211-000-411.0</t>
  </si>
  <si>
    <t>DELINQ REAL PROP TAX</t>
  </si>
  <si>
    <t>211-000-573.0</t>
  </si>
  <si>
    <t>211-000-665.0</t>
  </si>
  <si>
    <t>211-000-699.0</t>
  </si>
  <si>
    <t>211-000-699.1</t>
  </si>
  <si>
    <t>TRANSFER IN FROM PNC DUST</t>
  </si>
  <si>
    <t>211-000-820.0</t>
  </si>
  <si>
    <t>CONSTRUCTION AND REPAIR</t>
  </si>
  <si>
    <t>211-000-935.0</t>
  </si>
  <si>
    <t>DUST CONTROL EXPENSE</t>
  </si>
  <si>
    <t>211-000-968.0</t>
  </si>
  <si>
    <t>211-000-999.1</t>
  </si>
  <si>
    <t>Fund: 500 VETERANS MEMORIAL FUND</t>
  </si>
  <si>
    <t>500-000-500.1</t>
  </si>
  <si>
    <t>DONATIONS</t>
  </si>
  <si>
    <t>500-000-502.0</t>
  </si>
  <si>
    <t>BRICK SALES</t>
  </si>
  <si>
    <t>500-000-528.0</t>
  </si>
  <si>
    <t>500-000-665.0</t>
  </si>
  <si>
    <t>500-263-501.0</t>
  </si>
  <si>
    <t>BRICK BLANKS</t>
  </si>
  <si>
    <t>500-263-550.0</t>
  </si>
  <si>
    <t>CAPITOL EXPENDITURES</t>
  </si>
  <si>
    <t>500-263-551.0</t>
  </si>
  <si>
    <t>VETS MEMORIAL FLAGS AND FLAG REPLACEMENT</t>
  </si>
  <si>
    <t>25-26 Actual</t>
  </si>
  <si>
    <t>26-27 Recommended</t>
  </si>
  <si>
    <t>101 General Fund   Revenues</t>
  </si>
  <si>
    <t>GENERAL FUND</t>
  </si>
  <si>
    <t>Board</t>
  </si>
  <si>
    <t>Supervisor</t>
  </si>
  <si>
    <t>Clerk</t>
  </si>
  <si>
    <t>Auditor</t>
  </si>
  <si>
    <t>BOR</t>
  </si>
  <si>
    <t>PC</t>
  </si>
  <si>
    <t>ZBA</t>
  </si>
  <si>
    <t>Assessor</t>
  </si>
  <si>
    <t>Elections</t>
  </si>
  <si>
    <t>Parks</t>
  </si>
  <si>
    <t>Code Enf</t>
  </si>
  <si>
    <t>Trailer Fees</t>
  </si>
  <si>
    <t>FireEMS</t>
  </si>
  <si>
    <t>Building Permits</t>
  </si>
  <si>
    <t>Drains</t>
  </si>
  <si>
    <t>Cemetery</t>
  </si>
  <si>
    <t>Cleanup/ Recycle</t>
  </si>
  <si>
    <t>204 ROAD FUND NO 1 Revenues</t>
  </si>
  <si>
    <t>206 FIRE/EMS FUND Revenues</t>
  </si>
  <si>
    <t>25-26 Budget</t>
  </si>
  <si>
    <t>211 ROAD FUND NO 2  Revenues</t>
  </si>
  <si>
    <t>500-000-503.0</t>
  </si>
  <si>
    <t>TRANSFER FROM GF</t>
  </si>
  <si>
    <t>101-000-999.4</t>
  </si>
  <si>
    <t>TO VETERANS FUND</t>
  </si>
  <si>
    <t>500 VETERANS MEMORIAL FUND  Revenues</t>
  </si>
  <si>
    <t>500-000-504.0</t>
  </si>
  <si>
    <t>TRANSFER FROM VETS FUND BALANCE</t>
  </si>
  <si>
    <t>Treasurer</t>
  </si>
  <si>
    <t>Building/Grounds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</si>
</sst>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49" fontId="0" fillId="0" borderId="1" xfId="0" applyNumberFormat="1" applyBorder="1" applyAlignment="1">
      <alignment horizontal="left"/>
    </xf>
    <xf numFmtId="49" fontId="0" fillId="0" borderId="1" xfId="0" applyNumberFormat="1" applyBorder="1"/>
    <xf numFmtId="49" fontId="0" fillId="2" borderId="1" xfId="0" applyNumberFormat="1" applyFill="1" applyBorder="1" applyAlignment="1">
      <alignment horizontal="left"/>
    </xf>
    <xf numFmtId="0" fontId="1" fillId="0" borderId="0" xfId="0" applyFont="1"/>
    <xf numFmtId="49" fontId="1" fillId="2" borderId="1" xfId="0" applyNumberFormat="1" applyFont="1" applyFill="1" applyBorder="1" applyAlignment="1">
      <alignment horizontal="left"/>
    </xf>
    <xf numFmtId="49" fontId="0" fillId="0" borderId="3" xfId="0" applyNumberFormat="1" applyBorder="1" applyAlignment="1">
      <alignment horizontal="left"/>
    </xf>
    <xf numFmtId="49" fontId="0" fillId="0" borderId="4" xfId="0" applyNumberFormat="1" applyBorder="1" applyAlignment="1">
      <alignment horizontal="left"/>
    </xf>
    <xf numFmtId="49" fontId="0" fillId="0" borderId="5" xfId="0" applyNumberFormat="1" applyBorder="1" applyAlignment="1">
      <alignment horizontal="left"/>
    </xf>
    <xf numFmtId="49" fontId="1" fillId="2" borderId="7" xfId="0" applyNumberFormat="1" applyFont="1" applyFill="1" applyBorder="1"/>
    <xf numFmtId="49" fontId="1" fillId="2" borderId="8" xfId="0" applyNumberFormat="1" applyFont="1" applyFill="1" applyBorder="1" applyAlignment="1">
      <alignment horizontal="left"/>
    </xf>
    <xf numFmtId="49" fontId="0" fillId="0" borderId="10" xfId="0" applyNumberFormat="1" applyBorder="1" applyAlignment="1">
      <alignment horizontal="left"/>
    </xf>
    <xf numFmtId="49" fontId="1" fillId="2" borderId="10" xfId="0" applyNumberFormat="1" applyFont="1" applyFill="1" applyBorder="1"/>
    <xf numFmtId="49" fontId="1" fillId="2" borderId="10" xfId="0" applyNumberFormat="1" applyFont="1" applyFill="1" applyBorder="1" applyAlignment="1">
      <alignment horizontal="left"/>
    </xf>
    <xf numFmtId="49" fontId="1" fillId="2" borderId="13" xfId="0" applyNumberFormat="1" applyFont="1" applyFill="1" applyBorder="1"/>
    <xf numFmtId="49" fontId="1" fillId="2" borderId="14" xfId="0" applyNumberFormat="1" applyFont="1" applyFill="1" applyBorder="1" applyAlignment="1">
      <alignment horizontal="left"/>
    </xf>
    <xf numFmtId="49" fontId="1" fillId="0" borderId="16" xfId="0" applyNumberFormat="1" applyFont="1" applyBorder="1" applyAlignment="1">
      <alignment horizontal="left"/>
    </xf>
    <xf numFmtId="49" fontId="1" fillId="0" borderId="17" xfId="0" applyNumberFormat="1" applyFont="1" applyBorder="1" applyAlignment="1">
      <alignment horizontal="left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left"/>
    </xf>
    <xf numFmtId="49" fontId="0" fillId="0" borderId="22" xfId="0" applyNumberFormat="1" applyBorder="1" applyAlignment="1">
      <alignment horizontal="left"/>
    </xf>
    <xf numFmtId="49" fontId="0" fillId="0" borderId="24" xfId="0" applyNumberFormat="1" applyBorder="1" applyAlignment="1">
      <alignment horizontal="left"/>
    </xf>
    <xf numFmtId="49" fontId="0" fillId="0" borderId="26" xfId="0" applyNumberFormat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1" fillId="0" borderId="17" xfId="0" applyNumberFormat="1" applyFont="1" applyBorder="1" applyAlignment="1">
      <alignment horizontal="center" wrapText="1"/>
    </xf>
    <xf numFmtId="49" fontId="1" fillId="0" borderId="18" xfId="0" applyNumberFormat="1" applyFont="1" applyBorder="1" applyAlignment="1">
      <alignment horizontal="center" wrapText="1"/>
    </xf>
    <xf numFmtId="40" fontId="0" fillId="0" borderId="20" xfId="0" applyNumberFormat="1" applyBorder="1" applyAlignment="1">
      <alignment horizontal="center"/>
    </xf>
    <xf numFmtId="40" fontId="0" fillId="0" borderId="21" xfId="0" applyNumberFormat="1" applyBorder="1" applyAlignment="1">
      <alignment horizontal="center"/>
    </xf>
    <xf numFmtId="40" fontId="0" fillId="0" borderId="4" xfId="0" applyNumberFormat="1" applyBorder="1" applyAlignment="1">
      <alignment horizontal="center"/>
    </xf>
    <xf numFmtId="40" fontId="0" fillId="0" borderId="23" xfId="0" applyNumberFormat="1" applyBorder="1" applyAlignment="1">
      <alignment horizontal="center"/>
    </xf>
    <xf numFmtId="40" fontId="0" fillId="0" borderId="5" xfId="0" applyNumberFormat="1" applyBorder="1" applyAlignment="1">
      <alignment horizontal="center"/>
    </xf>
    <xf numFmtId="40" fontId="0" fillId="0" borderId="25" xfId="0" applyNumberFormat="1" applyBorder="1" applyAlignment="1">
      <alignment horizontal="center"/>
    </xf>
    <xf numFmtId="40" fontId="1" fillId="2" borderId="1" xfId="0" applyNumberFormat="1" applyFont="1" applyFill="1" applyBorder="1" applyAlignment="1">
      <alignment horizontal="center"/>
    </xf>
    <xf numFmtId="40" fontId="1" fillId="2" borderId="11" xfId="0" applyNumberFormat="1" applyFont="1" applyFill="1" applyBorder="1" applyAlignment="1">
      <alignment horizontal="center"/>
    </xf>
    <xf numFmtId="40" fontId="0" fillId="0" borderId="3" xfId="0" applyNumberFormat="1" applyBorder="1" applyAlignment="1">
      <alignment horizontal="center"/>
    </xf>
    <xf numFmtId="40" fontId="0" fillId="0" borderId="27" xfId="0" applyNumberFormat="1" applyBorder="1" applyAlignment="1">
      <alignment horizontal="center"/>
    </xf>
    <xf numFmtId="40" fontId="1" fillId="2" borderId="7" xfId="0" applyNumberFormat="1" applyFont="1" applyFill="1" applyBorder="1" applyAlignment="1">
      <alignment horizontal="center"/>
    </xf>
    <xf numFmtId="40" fontId="1" fillId="2" borderId="8" xfId="0" applyNumberFormat="1" applyFont="1" applyFill="1" applyBorder="1" applyAlignment="1">
      <alignment horizontal="center"/>
    </xf>
    <xf numFmtId="40" fontId="1" fillId="2" borderId="9" xfId="0" applyNumberFormat="1" applyFont="1" applyFill="1" applyBorder="1" applyAlignment="1">
      <alignment horizontal="center"/>
    </xf>
    <xf numFmtId="40" fontId="1" fillId="2" borderId="10" xfId="0" applyNumberFormat="1" applyFont="1" applyFill="1" applyBorder="1" applyAlignment="1">
      <alignment horizontal="center"/>
    </xf>
    <xf numFmtId="40" fontId="1" fillId="2" borderId="13" xfId="0" applyNumberFormat="1" applyFont="1" applyFill="1" applyBorder="1" applyAlignment="1">
      <alignment horizontal="center"/>
    </xf>
    <xf numFmtId="40" fontId="1" fillId="2" borderId="14" xfId="0" applyNumberFormat="1" applyFont="1" applyFill="1" applyBorder="1" applyAlignment="1">
      <alignment horizontal="center"/>
    </xf>
    <xf numFmtId="40" fontId="1" fillId="2" borderId="15" xfId="0" applyNumberFormat="1" applyFont="1" applyFill="1" applyBorder="1" applyAlignment="1">
      <alignment horizontal="center"/>
    </xf>
    <xf numFmtId="40" fontId="0" fillId="0" borderId="1" xfId="0" applyNumberFormat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0" fontId="0" fillId="0" borderId="11" xfId="0" applyNumberFormat="1" applyBorder="1" applyAlignment="1">
      <alignment horizontal="center"/>
    </xf>
    <xf numFmtId="40" fontId="0" fillId="0" borderId="2" xfId="0" applyNumberFormat="1" applyBorder="1" applyAlignment="1">
      <alignment horizontal="center"/>
    </xf>
    <xf numFmtId="40" fontId="0" fillId="0" borderId="12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4" xfId="0" applyFill="1" applyBorder="1"/>
    <xf numFmtId="49" fontId="0" fillId="0" borderId="10" xfId="0" applyNumberFormat="1" applyBorder="1"/>
    <xf numFmtId="0" fontId="1" fillId="3" borderId="0" xfId="0" applyFont="1" applyFill="1"/>
    <xf numFmtId="0" fontId="0" fillId="3" borderId="0" xfId="0" applyFill="1"/>
    <xf numFmtId="49" fontId="1" fillId="2" borderId="1" xfId="0" applyNumberFormat="1" applyFont="1" applyFill="1" applyBorder="1" applyAlignment="1">
      <alignment horizontal="center"/>
    </xf>
    <xf numFmtId="49" fontId="1" fillId="2" borderId="14" xfId="0" applyNumberFormat="1" applyFont="1" applyFill="1" applyBorder="1" applyAlignment="1">
      <alignment horizontal="center"/>
    </xf>
    <xf numFmtId="49" fontId="1" fillId="2" borderId="7" xfId="0" applyNumberFormat="1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center"/>
    </xf>
    <xf numFmtId="49" fontId="1" fillId="2" borderId="13" xfId="0" applyNumberFormat="1" applyFont="1" applyFill="1" applyBorder="1" applyAlignment="1">
      <alignment horizontal="center"/>
    </xf>
    <xf numFmtId="49" fontId="1" fillId="2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0"/>
  <sheetViews>
    <sheetView tabSelected="1" zoomScaleNormal="100" workbookViewId="0">
      <pane ySplit="1" topLeftCell="A155" activePane="bottomLeft" state="frozen"/>
      <selection pane="bottomLeft" activeCell="H161" sqref="H161"/>
    </sheetView>
  </sheetViews>
  <sheetFormatPr defaultRowHeight="14.4" x14ac:dyDescent="0.3"/>
  <cols>
    <col min="1" max="1" width="39.109375" customWidth="1" collapsed="1"/>
    <col min="2" max="2" width="43.5546875" bestFit="1" customWidth="1" collapsed="1"/>
    <col min="3" max="4" width="12.33203125" style="51" bestFit="1" customWidth="1" collapsed="1"/>
    <col min="5" max="5" width="19.33203125" style="51" customWidth="1" collapsed="1"/>
    <col min="6" max="6" width="16.21875" style="5" bestFit="1" customWidth="1"/>
  </cols>
  <sheetData>
    <row r="1" spans="1:5" s="5" customFormat="1" ht="15" thickBot="1" x14ac:dyDescent="0.35">
      <c r="A1" s="17" t="s">
        <v>0</v>
      </c>
      <c r="B1" s="18" t="s">
        <v>1</v>
      </c>
      <c r="C1" s="25" t="s">
        <v>292</v>
      </c>
      <c r="D1" s="25" t="s">
        <v>269</v>
      </c>
      <c r="E1" s="26" t="s">
        <v>270</v>
      </c>
    </row>
    <row r="2" spans="1:5" ht="15" thickBot="1" x14ac:dyDescent="0.35">
      <c r="A2" s="61" t="s">
        <v>272</v>
      </c>
      <c r="B2" s="6"/>
      <c r="C2" s="33"/>
      <c r="D2" s="33"/>
      <c r="E2" s="34"/>
    </row>
    <row r="3" spans="1:5" x14ac:dyDescent="0.3">
      <c r="A3" s="19" t="s">
        <v>3</v>
      </c>
      <c r="B3" s="20" t="s">
        <v>4</v>
      </c>
      <c r="C3" s="27">
        <v>76000</v>
      </c>
      <c r="D3" s="27">
        <v>193493.84</v>
      </c>
      <c r="E3" s="28">
        <v>76000</v>
      </c>
    </row>
    <row r="4" spans="1:5" x14ac:dyDescent="0.3">
      <c r="A4" s="21" t="s">
        <v>5</v>
      </c>
      <c r="B4" s="8" t="s">
        <v>6</v>
      </c>
      <c r="C4" s="29">
        <v>1701</v>
      </c>
      <c r="D4" s="29">
        <v>1848</v>
      </c>
      <c r="E4" s="30">
        <v>1900</v>
      </c>
    </row>
    <row r="5" spans="1:5" x14ac:dyDescent="0.3">
      <c r="A5" s="21" t="s">
        <v>7</v>
      </c>
      <c r="B5" s="8" t="s">
        <v>8</v>
      </c>
      <c r="C5" s="29">
        <v>21000</v>
      </c>
      <c r="D5" s="29">
        <v>0</v>
      </c>
      <c r="E5" s="30">
        <v>21000</v>
      </c>
    </row>
    <row r="6" spans="1:5" x14ac:dyDescent="0.3">
      <c r="A6" s="21" t="s">
        <v>9</v>
      </c>
      <c r="B6" s="8" t="s">
        <v>10</v>
      </c>
      <c r="C6" s="29">
        <v>28000</v>
      </c>
      <c r="D6" s="29">
        <v>7445.72</v>
      </c>
      <c r="E6" s="30">
        <v>8000</v>
      </c>
    </row>
    <row r="7" spans="1:5" x14ac:dyDescent="0.3">
      <c r="A7" s="21" t="s">
        <v>11</v>
      </c>
      <c r="B7" s="8" t="s">
        <v>12</v>
      </c>
      <c r="C7" s="29">
        <v>100</v>
      </c>
      <c r="D7" s="29">
        <v>0</v>
      </c>
      <c r="E7" s="30">
        <v>100</v>
      </c>
    </row>
    <row r="8" spans="1:5" x14ac:dyDescent="0.3">
      <c r="A8" s="21" t="s">
        <v>13</v>
      </c>
      <c r="B8" s="8" t="s">
        <v>14</v>
      </c>
      <c r="C8" s="29">
        <v>38982</v>
      </c>
      <c r="D8" s="29">
        <v>40801</v>
      </c>
      <c r="E8" s="30">
        <v>41000</v>
      </c>
    </row>
    <row r="9" spans="1:5" x14ac:dyDescent="0.3">
      <c r="A9" s="21" t="s">
        <v>15</v>
      </c>
      <c r="B9" s="8" t="s">
        <v>16</v>
      </c>
      <c r="C9" s="29">
        <v>8041.69</v>
      </c>
      <c r="D9" s="29">
        <v>8041.69</v>
      </c>
      <c r="E9" s="30">
        <v>8000</v>
      </c>
    </row>
    <row r="10" spans="1:5" x14ac:dyDescent="0.3">
      <c r="A10" s="21" t="s">
        <v>17</v>
      </c>
      <c r="B10" s="8" t="s">
        <v>18</v>
      </c>
      <c r="C10" s="29">
        <v>232000</v>
      </c>
      <c r="D10" s="29">
        <v>239820.65</v>
      </c>
      <c r="E10" s="30">
        <v>240000</v>
      </c>
    </row>
    <row r="11" spans="1:5" x14ac:dyDescent="0.3">
      <c r="A11" s="21" t="s">
        <v>19</v>
      </c>
      <c r="B11" s="8" t="s">
        <v>20</v>
      </c>
      <c r="C11" s="29">
        <v>0</v>
      </c>
      <c r="D11" s="29">
        <v>175</v>
      </c>
      <c r="E11" s="30">
        <v>175</v>
      </c>
    </row>
    <row r="12" spans="1:5" x14ac:dyDescent="0.3">
      <c r="A12" s="21" t="s">
        <v>21</v>
      </c>
      <c r="B12" s="8" t="s">
        <v>22</v>
      </c>
      <c r="C12" s="29">
        <v>5705</v>
      </c>
      <c r="D12" s="29">
        <v>6105</v>
      </c>
      <c r="E12" s="30">
        <v>6000</v>
      </c>
    </row>
    <row r="13" spans="1:5" x14ac:dyDescent="0.3">
      <c r="A13" s="21" t="s">
        <v>23</v>
      </c>
      <c r="B13" s="8" t="s">
        <v>24</v>
      </c>
      <c r="C13" s="29">
        <v>1000</v>
      </c>
      <c r="D13" s="29">
        <v>0</v>
      </c>
      <c r="E13" s="30">
        <v>5000</v>
      </c>
    </row>
    <row r="14" spans="1:5" x14ac:dyDescent="0.3">
      <c r="A14" s="21" t="s">
        <v>25</v>
      </c>
      <c r="B14" s="8" t="s">
        <v>26</v>
      </c>
      <c r="C14" s="29">
        <v>1250</v>
      </c>
      <c r="D14" s="29">
        <v>1214.33</v>
      </c>
      <c r="E14" s="30">
        <v>1250</v>
      </c>
    </row>
    <row r="15" spans="1:5" x14ac:dyDescent="0.3">
      <c r="A15" s="21" t="s">
        <v>27</v>
      </c>
      <c r="B15" s="8" t="s">
        <v>28</v>
      </c>
      <c r="C15" s="29">
        <v>121869.14</v>
      </c>
      <c r="D15" s="29">
        <v>121869.14</v>
      </c>
      <c r="E15" s="30">
        <v>0</v>
      </c>
    </row>
    <row r="16" spans="1:5" x14ac:dyDescent="0.3">
      <c r="A16" s="21" t="s">
        <v>29</v>
      </c>
      <c r="B16" s="8" t="s">
        <v>30</v>
      </c>
      <c r="C16" s="29">
        <v>1755</v>
      </c>
      <c r="D16" s="29">
        <v>1995</v>
      </c>
      <c r="E16" s="30">
        <v>2000</v>
      </c>
    </row>
    <row r="17" spans="1:6" x14ac:dyDescent="0.3">
      <c r="A17" s="21" t="s">
        <v>31</v>
      </c>
      <c r="B17" s="8" t="s">
        <v>32</v>
      </c>
      <c r="C17" s="29">
        <v>5000</v>
      </c>
      <c r="D17" s="29">
        <v>5357.49</v>
      </c>
      <c r="E17" s="30">
        <v>5300</v>
      </c>
    </row>
    <row r="18" spans="1:6" x14ac:dyDescent="0.3">
      <c r="A18" s="21" t="s">
        <v>33</v>
      </c>
      <c r="B18" s="8" t="s">
        <v>34</v>
      </c>
      <c r="C18" s="29">
        <v>64914.45</v>
      </c>
      <c r="D18" s="29">
        <v>64914.45</v>
      </c>
      <c r="E18" s="30">
        <v>0</v>
      </c>
    </row>
    <row r="19" spans="1:6" x14ac:dyDescent="0.3">
      <c r="A19" s="21" t="s">
        <v>35</v>
      </c>
      <c r="B19" s="8" t="s">
        <v>36</v>
      </c>
      <c r="C19" s="29">
        <v>90247</v>
      </c>
      <c r="D19" s="29">
        <v>0</v>
      </c>
      <c r="E19" s="30">
        <v>0</v>
      </c>
    </row>
    <row r="20" spans="1:6" x14ac:dyDescent="0.3">
      <c r="A20" s="21" t="s">
        <v>37</v>
      </c>
      <c r="B20" s="8" t="s">
        <v>38</v>
      </c>
      <c r="C20" s="29">
        <v>620224.46</v>
      </c>
      <c r="D20" s="29">
        <v>620224.46</v>
      </c>
      <c r="E20" s="30">
        <v>16875</v>
      </c>
    </row>
    <row r="21" spans="1:6" x14ac:dyDescent="0.3">
      <c r="A21" s="22" t="s">
        <v>39</v>
      </c>
      <c r="B21" s="9" t="s">
        <v>40</v>
      </c>
      <c r="C21" s="31">
        <v>300</v>
      </c>
      <c r="D21" s="31">
        <v>300</v>
      </c>
      <c r="E21" s="32">
        <v>300</v>
      </c>
    </row>
    <row r="22" spans="1:6" x14ac:dyDescent="0.3">
      <c r="A22" s="13" t="s">
        <v>271</v>
      </c>
      <c r="B22" s="6" t="s">
        <v>2</v>
      </c>
      <c r="C22" s="33">
        <f>SUM(C3:C21)</f>
        <v>1318089.7399999998</v>
      </c>
      <c r="D22" s="33">
        <f>SUM(D3:D21)</f>
        <v>1313605.77</v>
      </c>
      <c r="E22" s="34">
        <f>SUM(E3:E21)</f>
        <v>432900</v>
      </c>
    </row>
    <row r="23" spans="1:6" x14ac:dyDescent="0.3">
      <c r="A23" s="13"/>
      <c r="B23" s="6"/>
      <c r="C23" s="33"/>
      <c r="D23" s="33"/>
      <c r="E23" s="34"/>
    </row>
    <row r="24" spans="1:6" x14ac:dyDescent="0.3">
      <c r="A24" s="23" t="s">
        <v>41</v>
      </c>
      <c r="B24" s="7" t="s">
        <v>42</v>
      </c>
      <c r="C24" s="35">
        <v>2060</v>
      </c>
      <c r="D24" s="35">
        <v>2060</v>
      </c>
      <c r="E24" s="36">
        <v>2000</v>
      </c>
    </row>
    <row r="25" spans="1:6" x14ac:dyDescent="0.3">
      <c r="A25" s="21" t="s">
        <v>43</v>
      </c>
      <c r="B25" s="8" t="s">
        <v>44</v>
      </c>
      <c r="C25" s="29">
        <v>575000</v>
      </c>
      <c r="D25" s="29">
        <v>575000</v>
      </c>
      <c r="E25" s="30">
        <v>392</v>
      </c>
    </row>
    <row r="26" spans="1:6" x14ac:dyDescent="0.3">
      <c r="A26" s="21" t="s">
        <v>296</v>
      </c>
      <c r="B26" s="8" t="s">
        <v>297</v>
      </c>
      <c r="C26" s="29">
        <v>0</v>
      </c>
      <c r="D26" s="29">
        <v>0</v>
      </c>
      <c r="E26" s="30">
        <v>50000</v>
      </c>
    </row>
    <row r="27" spans="1:6" x14ac:dyDescent="0.3">
      <c r="A27" s="21" t="s">
        <v>45</v>
      </c>
      <c r="B27" s="8" t="s">
        <v>46</v>
      </c>
      <c r="C27" s="29">
        <v>0</v>
      </c>
      <c r="D27" s="29">
        <v>0</v>
      </c>
      <c r="E27" s="30">
        <v>0</v>
      </c>
    </row>
    <row r="28" spans="1:6" x14ac:dyDescent="0.3">
      <c r="A28" s="21" t="s">
        <v>47</v>
      </c>
      <c r="B28" s="8" t="s">
        <v>48</v>
      </c>
      <c r="C28" s="29">
        <v>25000</v>
      </c>
      <c r="D28" s="29">
        <v>25000</v>
      </c>
      <c r="E28" s="30">
        <v>25000</v>
      </c>
    </row>
    <row r="29" spans="1:6" x14ac:dyDescent="0.3">
      <c r="A29" s="21" t="s">
        <v>49</v>
      </c>
      <c r="B29" s="8" t="s">
        <v>50</v>
      </c>
      <c r="C29" s="29">
        <v>0</v>
      </c>
      <c r="D29" s="29">
        <v>0</v>
      </c>
      <c r="E29" s="30">
        <v>0</v>
      </c>
    </row>
    <row r="30" spans="1:6" x14ac:dyDescent="0.3">
      <c r="A30" s="21" t="s">
        <v>51</v>
      </c>
      <c r="B30" s="8" t="s">
        <v>52</v>
      </c>
      <c r="C30" s="29">
        <v>5480</v>
      </c>
      <c r="D30" s="29">
        <v>3984.75</v>
      </c>
      <c r="E30" s="30">
        <v>5480</v>
      </c>
      <c r="F30" s="5" t="s">
        <v>273</v>
      </c>
    </row>
    <row r="31" spans="1:6" x14ac:dyDescent="0.3">
      <c r="A31" s="21" t="s">
        <v>53</v>
      </c>
      <c r="B31" s="8" t="s">
        <v>54</v>
      </c>
      <c r="C31" s="29">
        <v>11654.07</v>
      </c>
      <c r="D31" s="29">
        <v>12392.88</v>
      </c>
      <c r="E31" s="30">
        <v>12500</v>
      </c>
    </row>
    <row r="32" spans="1:6" x14ac:dyDescent="0.3">
      <c r="A32" s="21" t="s">
        <v>55</v>
      </c>
      <c r="B32" s="8" t="s">
        <v>56</v>
      </c>
      <c r="C32" s="29">
        <v>900</v>
      </c>
      <c r="D32" s="29">
        <v>0</v>
      </c>
      <c r="E32" s="30">
        <v>900</v>
      </c>
    </row>
    <row r="33" spans="1:6" x14ac:dyDescent="0.3">
      <c r="A33" s="21" t="s">
        <v>57</v>
      </c>
      <c r="B33" s="8" t="s">
        <v>58</v>
      </c>
      <c r="C33" s="29">
        <v>6000</v>
      </c>
      <c r="D33" s="29">
        <v>6000</v>
      </c>
      <c r="E33" s="30">
        <v>3000</v>
      </c>
    </row>
    <row r="34" spans="1:6" x14ac:dyDescent="0.3">
      <c r="A34" s="21" t="s">
        <v>59</v>
      </c>
      <c r="B34" s="8" t="s">
        <v>60</v>
      </c>
      <c r="C34" s="29">
        <v>1775.31</v>
      </c>
      <c r="D34" s="29">
        <v>1775.31</v>
      </c>
      <c r="E34" s="30">
        <v>1800</v>
      </c>
    </row>
    <row r="35" spans="1:6" x14ac:dyDescent="0.3">
      <c r="A35" s="21" t="s">
        <v>61</v>
      </c>
      <c r="B35" s="8" t="s">
        <v>62</v>
      </c>
      <c r="C35" s="29">
        <v>3000</v>
      </c>
      <c r="D35" s="29">
        <v>0</v>
      </c>
      <c r="E35" s="30">
        <v>3000</v>
      </c>
    </row>
    <row r="36" spans="1:6" x14ac:dyDescent="0.3">
      <c r="A36" s="21" t="s">
        <v>63</v>
      </c>
      <c r="B36" s="8" t="s">
        <v>64</v>
      </c>
      <c r="C36" s="29">
        <v>2760.34</v>
      </c>
      <c r="D36" s="29">
        <v>2760.34</v>
      </c>
      <c r="E36" s="30">
        <v>2800</v>
      </c>
    </row>
    <row r="37" spans="1:6" x14ac:dyDescent="0.3">
      <c r="A37" s="21" t="s">
        <v>65</v>
      </c>
      <c r="B37" s="8" t="s">
        <v>66</v>
      </c>
      <c r="C37" s="29">
        <v>8258</v>
      </c>
      <c r="D37" s="29">
        <v>8258</v>
      </c>
      <c r="E37" s="30">
        <v>8258</v>
      </c>
    </row>
    <row r="38" spans="1:6" x14ac:dyDescent="0.3">
      <c r="A38" s="21" t="s">
        <v>67</v>
      </c>
      <c r="B38" s="8" t="s">
        <v>68</v>
      </c>
      <c r="C38" s="29">
        <v>3600</v>
      </c>
      <c r="D38" s="29">
        <v>0</v>
      </c>
      <c r="E38" s="30">
        <v>3600</v>
      </c>
    </row>
    <row r="39" spans="1:6" x14ac:dyDescent="0.3">
      <c r="A39" s="21" t="s">
        <v>69</v>
      </c>
      <c r="B39" s="8" t="s">
        <v>70</v>
      </c>
      <c r="C39" s="29">
        <v>9600</v>
      </c>
      <c r="D39" s="29">
        <v>9319.35</v>
      </c>
      <c r="E39" s="30">
        <v>9600</v>
      </c>
    </row>
    <row r="40" spans="1:6" x14ac:dyDescent="0.3">
      <c r="A40" s="21" t="s">
        <v>71</v>
      </c>
      <c r="B40" s="8" t="s">
        <v>72</v>
      </c>
      <c r="C40" s="29">
        <v>0</v>
      </c>
      <c r="D40" s="29">
        <v>0</v>
      </c>
      <c r="E40" s="30">
        <v>0</v>
      </c>
    </row>
    <row r="41" spans="1:6" x14ac:dyDescent="0.3">
      <c r="A41" s="21" t="s">
        <v>73</v>
      </c>
      <c r="B41" s="8" t="s">
        <v>74</v>
      </c>
      <c r="C41" s="29">
        <v>1440</v>
      </c>
      <c r="D41" s="29">
        <v>0</v>
      </c>
      <c r="E41" s="30">
        <v>1440</v>
      </c>
    </row>
    <row r="42" spans="1:6" x14ac:dyDescent="0.3">
      <c r="A42" s="21" t="s">
        <v>75</v>
      </c>
      <c r="B42" s="8" t="s">
        <v>76</v>
      </c>
      <c r="C42" s="29">
        <v>870.66</v>
      </c>
      <c r="D42" s="29">
        <v>870.66</v>
      </c>
      <c r="E42" s="30">
        <v>880</v>
      </c>
    </row>
    <row r="43" spans="1:6" x14ac:dyDescent="0.3">
      <c r="A43" s="21" t="s">
        <v>77</v>
      </c>
      <c r="B43" s="8" t="s">
        <v>78</v>
      </c>
      <c r="C43" s="29">
        <v>9000</v>
      </c>
      <c r="D43" s="29">
        <v>55</v>
      </c>
      <c r="E43" s="30">
        <v>5000</v>
      </c>
    </row>
    <row r="44" spans="1:6" x14ac:dyDescent="0.3">
      <c r="A44" s="21" t="s">
        <v>79</v>
      </c>
      <c r="B44" s="8" t="s">
        <v>80</v>
      </c>
      <c r="C44" s="29">
        <v>1000</v>
      </c>
      <c r="D44" s="29">
        <v>1000</v>
      </c>
      <c r="E44" s="30">
        <v>1000</v>
      </c>
    </row>
    <row r="45" spans="1:6" x14ac:dyDescent="0.3">
      <c r="A45" s="21" t="s">
        <v>81</v>
      </c>
      <c r="B45" s="8" t="s">
        <v>82</v>
      </c>
      <c r="C45" s="29">
        <v>13282</v>
      </c>
      <c r="D45" s="29">
        <v>12175.57</v>
      </c>
      <c r="E45" s="30">
        <v>13282</v>
      </c>
      <c r="F45" s="5" t="s">
        <v>274</v>
      </c>
    </row>
    <row r="46" spans="1:6" x14ac:dyDescent="0.3">
      <c r="A46" s="21" t="s">
        <v>83</v>
      </c>
      <c r="B46" s="8" t="s">
        <v>84</v>
      </c>
      <c r="C46" s="29">
        <v>17150</v>
      </c>
      <c r="D46" s="29">
        <v>12122.87</v>
      </c>
      <c r="E46" s="30">
        <v>17150</v>
      </c>
      <c r="F46" s="5" t="s">
        <v>275</v>
      </c>
    </row>
    <row r="47" spans="1:6" x14ac:dyDescent="0.3">
      <c r="A47" s="21" t="s">
        <v>85</v>
      </c>
      <c r="B47" s="8" t="s">
        <v>86</v>
      </c>
      <c r="C47" s="29">
        <v>200</v>
      </c>
      <c r="D47" s="29">
        <v>0</v>
      </c>
      <c r="E47" s="30">
        <v>200</v>
      </c>
    </row>
    <row r="48" spans="1:6" x14ac:dyDescent="0.3">
      <c r="A48" s="21" t="s">
        <v>87</v>
      </c>
      <c r="B48" s="8" t="s">
        <v>88</v>
      </c>
      <c r="C48" s="29">
        <v>1625</v>
      </c>
      <c r="D48" s="29">
        <v>1625</v>
      </c>
      <c r="E48" s="30">
        <v>4500</v>
      </c>
    </row>
    <row r="49" spans="1:6" x14ac:dyDescent="0.3">
      <c r="A49" s="21" t="s">
        <v>89</v>
      </c>
      <c r="B49" s="8" t="s">
        <v>90</v>
      </c>
      <c r="C49" s="29">
        <v>12000</v>
      </c>
      <c r="D49" s="29">
        <v>9775</v>
      </c>
      <c r="E49" s="30">
        <v>11000</v>
      </c>
      <c r="F49" s="5" t="s">
        <v>276</v>
      </c>
    </row>
    <row r="50" spans="1:6" x14ac:dyDescent="0.3">
      <c r="A50" s="21" t="s">
        <v>91</v>
      </c>
      <c r="B50" s="8" t="s">
        <v>92</v>
      </c>
      <c r="C50" s="29">
        <v>800</v>
      </c>
      <c r="D50" s="29">
        <v>332.76</v>
      </c>
      <c r="E50" s="30">
        <v>800</v>
      </c>
      <c r="F50" s="5" t="s">
        <v>277</v>
      </c>
    </row>
    <row r="51" spans="1:6" x14ac:dyDescent="0.3">
      <c r="A51" s="21" t="s">
        <v>93</v>
      </c>
      <c r="B51" s="8" t="s">
        <v>94</v>
      </c>
      <c r="C51" s="29">
        <v>600</v>
      </c>
      <c r="D51" s="29">
        <v>0</v>
      </c>
      <c r="E51" s="30">
        <v>600</v>
      </c>
    </row>
    <row r="52" spans="1:6" x14ac:dyDescent="0.3">
      <c r="A52" s="21" t="s">
        <v>95</v>
      </c>
      <c r="B52" s="8" t="s">
        <v>96</v>
      </c>
      <c r="C52" s="29">
        <v>1321.44</v>
      </c>
      <c r="D52" s="29">
        <v>1321.44</v>
      </c>
      <c r="E52" s="30">
        <v>1400</v>
      </c>
    </row>
    <row r="53" spans="1:6" x14ac:dyDescent="0.3">
      <c r="A53" s="21" t="s">
        <v>97</v>
      </c>
      <c r="B53" s="8" t="s">
        <v>98</v>
      </c>
      <c r="C53" s="29">
        <v>5500</v>
      </c>
      <c r="D53" s="29">
        <v>1848</v>
      </c>
      <c r="E53" s="30">
        <v>5500</v>
      </c>
      <c r="F53" s="5" t="s">
        <v>278</v>
      </c>
    </row>
    <row r="54" spans="1:6" x14ac:dyDescent="0.3">
      <c r="A54" s="21" t="s">
        <v>99</v>
      </c>
      <c r="B54" s="8" t="s">
        <v>100</v>
      </c>
      <c r="C54" s="29">
        <v>10000</v>
      </c>
      <c r="D54" s="29">
        <v>3295</v>
      </c>
      <c r="E54" s="30">
        <v>5000</v>
      </c>
    </row>
    <row r="55" spans="1:6" x14ac:dyDescent="0.3">
      <c r="A55" s="21" t="s">
        <v>101</v>
      </c>
      <c r="B55" s="8" t="s">
        <v>102</v>
      </c>
      <c r="C55" s="29">
        <v>0</v>
      </c>
      <c r="D55" s="29">
        <v>200</v>
      </c>
      <c r="E55" s="30">
        <v>200</v>
      </c>
    </row>
    <row r="56" spans="1:6" x14ac:dyDescent="0.3">
      <c r="A56" s="21" t="s">
        <v>103</v>
      </c>
      <c r="B56" s="8" t="s">
        <v>104</v>
      </c>
      <c r="C56" s="29">
        <v>1550</v>
      </c>
      <c r="D56" s="29">
        <v>638.48</v>
      </c>
      <c r="E56" s="30">
        <v>700</v>
      </c>
    </row>
    <row r="57" spans="1:6" x14ac:dyDescent="0.3">
      <c r="A57" s="21" t="s">
        <v>105</v>
      </c>
      <c r="B57" s="8" t="s">
        <v>106</v>
      </c>
      <c r="C57" s="29">
        <v>0</v>
      </c>
      <c r="D57" s="29">
        <v>0</v>
      </c>
      <c r="E57" s="30">
        <v>0</v>
      </c>
    </row>
    <row r="58" spans="1:6" x14ac:dyDescent="0.3">
      <c r="A58" s="21" t="s">
        <v>107</v>
      </c>
      <c r="B58" s="8" t="s">
        <v>108</v>
      </c>
      <c r="C58" s="29">
        <v>500</v>
      </c>
      <c r="D58" s="29">
        <v>450.45</v>
      </c>
      <c r="E58" s="30">
        <v>500</v>
      </c>
      <c r="F58" s="5" t="s">
        <v>279</v>
      </c>
    </row>
    <row r="59" spans="1:6" x14ac:dyDescent="0.3">
      <c r="A59" s="21" t="s">
        <v>109</v>
      </c>
      <c r="B59" s="8" t="s">
        <v>78</v>
      </c>
      <c r="C59" s="29">
        <v>1100</v>
      </c>
      <c r="D59" s="29">
        <v>836.95</v>
      </c>
      <c r="E59" s="30">
        <v>1100</v>
      </c>
    </row>
    <row r="60" spans="1:6" x14ac:dyDescent="0.3">
      <c r="A60" s="21" t="s">
        <v>110</v>
      </c>
      <c r="B60" s="8" t="s">
        <v>111</v>
      </c>
      <c r="C60" s="29">
        <v>15650</v>
      </c>
      <c r="D60" s="29">
        <v>13675.57</v>
      </c>
      <c r="E60" s="30">
        <v>15650</v>
      </c>
      <c r="F60" s="5" t="s">
        <v>301</v>
      </c>
    </row>
    <row r="61" spans="1:6" x14ac:dyDescent="0.3">
      <c r="A61" s="21" t="s">
        <v>112</v>
      </c>
      <c r="B61" s="8" t="s">
        <v>113</v>
      </c>
      <c r="C61" s="29">
        <v>500</v>
      </c>
      <c r="D61" s="29">
        <v>0</v>
      </c>
      <c r="E61" s="30">
        <v>500</v>
      </c>
    </row>
    <row r="62" spans="1:6" x14ac:dyDescent="0.3">
      <c r="A62" s="21" t="s">
        <v>114</v>
      </c>
      <c r="B62" s="8" t="s">
        <v>115</v>
      </c>
      <c r="C62" s="29">
        <v>1500</v>
      </c>
      <c r="D62" s="29">
        <v>1500</v>
      </c>
      <c r="E62" s="30">
        <v>3000</v>
      </c>
    </row>
    <row r="63" spans="1:6" x14ac:dyDescent="0.3">
      <c r="A63" s="21" t="s">
        <v>116</v>
      </c>
      <c r="B63" s="8" t="s">
        <v>117</v>
      </c>
      <c r="C63" s="29">
        <v>1845.56</v>
      </c>
      <c r="D63" s="29">
        <v>1845.56</v>
      </c>
      <c r="E63" s="30">
        <v>2000</v>
      </c>
    </row>
    <row r="64" spans="1:6" x14ac:dyDescent="0.3">
      <c r="A64" s="21" t="s">
        <v>118</v>
      </c>
      <c r="B64" s="8" t="s">
        <v>119</v>
      </c>
      <c r="C64" s="29">
        <v>24108</v>
      </c>
      <c r="D64" s="29">
        <v>22099</v>
      </c>
      <c r="E64" s="30">
        <v>24108</v>
      </c>
      <c r="F64" s="5" t="s">
        <v>280</v>
      </c>
    </row>
    <row r="65" spans="1:6" x14ac:dyDescent="0.3">
      <c r="A65" s="21" t="s">
        <v>120</v>
      </c>
      <c r="B65" s="8" t="s">
        <v>121</v>
      </c>
      <c r="C65" s="29">
        <v>1079</v>
      </c>
      <c r="D65" s="29">
        <v>1079</v>
      </c>
      <c r="E65" s="30">
        <v>1000</v>
      </c>
    </row>
    <row r="66" spans="1:6" x14ac:dyDescent="0.3">
      <c r="A66" s="21" t="s">
        <v>122</v>
      </c>
      <c r="B66" s="8" t="s">
        <v>123</v>
      </c>
      <c r="C66" s="29">
        <v>3500</v>
      </c>
      <c r="D66" s="29">
        <v>676.55</v>
      </c>
      <c r="E66" s="30">
        <v>3500</v>
      </c>
      <c r="F66" s="5" t="s">
        <v>281</v>
      </c>
    </row>
    <row r="67" spans="1:6" x14ac:dyDescent="0.3">
      <c r="A67" s="21" t="s">
        <v>124</v>
      </c>
      <c r="B67" s="8" t="s">
        <v>125</v>
      </c>
      <c r="C67" s="29">
        <v>500</v>
      </c>
      <c r="D67" s="29">
        <v>972.86</v>
      </c>
      <c r="E67" s="30">
        <v>1000</v>
      </c>
    </row>
    <row r="68" spans="1:6" x14ac:dyDescent="0.3">
      <c r="A68" s="21" t="s">
        <v>126</v>
      </c>
      <c r="B68" s="8" t="s">
        <v>127</v>
      </c>
      <c r="C68" s="29">
        <v>595.04999999999995</v>
      </c>
      <c r="D68" s="29">
        <v>595.04999999999995</v>
      </c>
      <c r="E68" s="30">
        <v>600</v>
      </c>
    </row>
    <row r="69" spans="1:6" x14ac:dyDescent="0.3">
      <c r="A69" s="21" t="s">
        <v>128</v>
      </c>
      <c r="B69" s="8" t="s">
        <v>129</v>
      </c>
      <c r="C69" s="29">
        <v>200</v>
      </c>
      <c r="D69" s="29">
        <v>45</v>
      </c>
      <c r="E69" s="30">
        <v>200</v>
      </c>
    </row>
    <row r="70" spans="1:6" x14ac:dyDescent="0.3">
      <c r="A70" s="21" t="s">
        <v>130</v>
      </c>
      <c r="B70" s="8" t="s">
        <v>131</v>
      </c>
      <c r="C70" s="29">
        <v>1505</v>
      </c>
      <c r="D70" s="29">
        <v>1505</v>
      </c>
      <c r="E70" s="30">
        <v>1505</v>
      </c>
      <c r="F70" s="5" t="s">
        <v>282</v>
      </c>
    </row>
    <row r="71" spans="1:6" x14ac:dyDescent="0.3">
      <c r="A71" s="21" t="s">
        <v>132</v>
      </c>
      <c r="B71" s="8" t="s">
        <v>133</v>
      </c>
      <c r="C71" s="29">
        <v>1000</v>
      </c>
      <c r="D71" s="29">
        <v>0</v>
      </c>
      <c r="E71" s="30">
        <v>500</v>
      </c>
    </row>
    <row r="72" spans="1:6" x14ac:dyDescent="0.3">
      <c r="A72" s="21" t="s">
        <v>134</v>
      </c>
      <c r="B72" s="8" t="s">
        <v>135</v>
      </c>
      <c r="C72" s="29">
        <v>943.4</v>
      </c>
      <c r="D72" s="29">
        <v>943.4</v>
      </c>
      <c r="E72" s="30">
        <v>100</v>
      </c>
    </row>
    <row r="73" spans="1:6" x14ac:dyDescent="0.3">
      <c r="A73" s="21" t="s">
        <v>136</v>
      </c>
      <c r="B73" s="8" t="s">
        <v>137</v>
      </c>
      <c r="C73" s="29">
        <v>324886.71000000002</v>
      </c>
      <c r="D73" s="29">
        <v>358861.81</v>
      </c>
      <c r="E73" s="30">
        <v>0</v>
      </c>
    </row>
    <row r="74" spans="1:6" x14ac:dyDescent="0.3">
      <c r="A74" s="21" t="s">
        <v>138</v>
      </c>
      <c r="B74" s="8" t="s">
        <v>139</v>
      </c>
      <c r="C74" s="29">
        <v>204.47</v>
      </c>
      <c r="D74" s="29">
        <v>204.47</v>
      </c>
      <c r="E74" s="30">
        <v>205</v>
      </c>
    </row>
    <row r="75" spans="1:6" x14ac:dyDescent="0.3">
      <c r="A75" s="21" t="s">
        <v>140</v>
      </c>
      <c r="B75" s="8" t="s">
        <v>141</v>
      </c>
      <c r="C75" s="29">
        <v>1500</v>
      </c>
      <c r="D75" s="29">
        <v>63.52</v>
      </c>
      <c r="E75" s="30">
        <v>200</v>
      </c>
      <c r="F75" s="5" t="s">
        <v>302</v>
      </c>
    </row>
    <row r="76" spans="1:6" x14ac:dyDescent="0.3">
      <c r="A76" s="21" t="s">
        <v>142</v>
      </c>
      <c r="B76" s="8" t="s">
        <v>143</v>
      </c>
      <c r="C76" s="29">
        <v>50</v>
      </c>
      <c r="D76" s="29">
        <v>0</v>
      </c>
      <c r="E76" s="30">
        <v>50</v>
      </c>
    </row>
    <row r="77" spans="1:6" x14ac:dyDescent="0.3">
      <c r="A77" s="21" t="s">
        <v>144</v>
      </c>
      <c r="B77" s="8" t="s">
        <v>145</v>
      </c>
      <c r="C77" s="29">
        <v>4150</v>
      </c>
      <c r="D77" s="29">
        <v>4975</v>
      </c>
      <c r="E77" s="30">
        <v>5000</v>
      </c>
    </row>
    <row r="78" spans="1:6" x14ac:dyDescent="0.3">
      <c r="A78" s="21" t="s">
        <v>146</v>
      </c>
      <c r="B78" s="8" t="s">
        <v>147</v>
      </c>
      <c r="C78" s="29">
        <v>1300</v>
      </c>
      <c r="D78" s="29">
        <v>1285</v>
      </c>
      <c r="E78" s="30">
        <v>1300</v>
      </c>
    </row>
    <row r="79" spans="1:6" x14ac:dyDescent="0.3">
      <c r="A79" s="21" t="s">
        <v>148</v>
      </c>
      <c r="B79" s="8" t="s">
        <v>149</v>
      </c>
      <c r="C79" s="29">
        <v>4500</v>
      </c>
      <c r="D79" s="29">
        <v>4240</v>
      </c>
      <c r="E79" s="30">
        <v>4500</v>
      </c>
    </row>
    <row r="80" spans="1:6" x14ac:dyDescent="0.3">
      <c r="A80" s="21" t="s">
        <v>150</v>
      </c>
      <c r="B80" s="8" t="s">
        <v>151</v>
      </c>
      <c r="C80" s="29">
        <v>12000</v>
      </c>
      <c r="D80" s="29">
        <v>9262.6299999999992</v>
      </c>
      <c r="E80" s="30">
        <v>10000</v>
      </c>
    </row>
    <row r="81" spans="1:6" x14ac:dyDescent="0.3">
      <c r="A81" s="21" t="s">
        <v>152</v>
      </c>
      <c r="B81" s="8" t="s">
        <v>153</v>
      </c>
      <c r="C81" s="29">
        <v>1200</v>
      </c>
      <c r="D81" s="29">
        <v>1100</v>
      </c>
      <c r="E81" s="30">
        <v>1200</v>
      </c>
    </row>
    <row r="82" spans="1:6" x14ac:dyDescent="0.3">
      <c r="A82" s="21" t="s">
        <v>154</v>
      </c>
      <c r="B82" s="8" t="s">
        <v>155</v>
      </c>
      <c r="C82" s="29">
        <v>24472</v>
      </c>
      <c r="D82" s="29">
        <v>24472</v>
      </c>
      <c r="E82" s="30">
        <v>25000</v>
      </c>
    </row>
    <row r="83" spans="1:6" x14ac:dyDescent="0.3">
      <c r="A83" s="21" t="s">
        <v>156</v>
      </c>
      <c r="B83" s="8" t="s">
        <v>157</v>
      </c>
      <c r="C83" s="29">
        <v>1001.9</v>
      </c>
      <c r="D83" s="29">
        <v>1001.9</v>
      </c>
      <c r="E83" s="30">
        <v>1000</v>
      </c>
    </row>
    <row r="84" spans="1:6" x14ac:dyDescent="0.3">
      <c r="A84" s="21" t="s">
        <v>158</v>
      </c>
      <c r="B84" s="8" t="s">
        <v>159</v>
      </c>
      <c r="C84" s="29">
        <v>0</v>
      </c>
      <c r="D84" s="29">
        <v>0</v>
      </c>
      <c r="E84" s="30">
        <v>0</v>
      </c>
    </row>
    <row r="85" spans="1:6" x14ac:dyDescent="0.3">
      <c r="A85" s="21" t="s">
        <v>160</v>
      </c>
      <c r="B85" s="8" t="s">
        <v>161</v>
      </c>
      <c r="C85" s="29">
        <v>6725</v>
      </c>
      <c r="D85" s="29">
        <v>7895.5</v>
      </c>
      <c r="E85" s="30">
        <v>8000</v>
      </c>
      <c r="F85" s="5" t="s">
        <v>283</v>
      </c>
    </row>
    <row r="86" spans="1:6" x14ac:dyDescent="0.3">
      <c r="A86" s="21" t="s">
        <v>162</v>
      </c>
      <c r="B86" s="8" t="s">
        <v>163</v>
      </c>
      <c r="C86" s="29">
        <v>9500</v>
      </c>
      <c r="D86" s="29">
        <v>7950</v>
      </c>
      <c r="E86" s="30">
        <v>9500</v>
      </c>
    </row>
    <row r="87" spans="1:6" x14ac:dyDescent="0.3">
      <c r="A87" s="21" t="s">
        <v>164</v>
      </c>
      <c r="B87" s="8" t="s">
        <v>165</v>
      </c>
      <c r="C87" s="29">
        <v>1500</v>
      </c>
      <c r="D87" s="29">
        <v>955.05</v>
      </c>
      <c r="E87" s="30">
        <v>1500</v>
      </c>
    </row>
    <row r="88" spans="1:6" x14ac:dyDescent="0.3">
      <c r="A88" s="21" t="s">
        <v>166</v>
      </c>
      <c r="B88" s="8" t="s">
        <v>167</v>
      </c>
      <c r="C88" s="29">
        <v>2000</v>
      </c>
      <c r="D88" s="29">
        <v>0</v>
      </c>
      <c r="E88" s="30">
        <v>2500</v>
      </c>
    </row>
    <row r="89" spans="1:6" x14ac:dyDescent="0.3">
      <c r="A89" s="21" t="s">
        <v>168</v>
      </c>
      <c r="B89" s="8" t="s">
        <v>169</v>
      </c>
      <c r="C89" s="29">
        <v>2437.5</v>
      </c>
      <c r="D89" s="29">
        <v>2437.5</v>
      </c>
      <c r="E89" s="30">
        <v>2500</v>
      </c>
      <c r="F89" s="5" t="s">
        <v>284</v>
      </c>
    </row>
    <row r="90" spans="1:6" x14ac:dyDescent="0.3">
      <c r="A90" s="21" t="s">
        <v>170</v>
      </c>
      <c r="B90" s="8" t="s">
        <v>171</v>
      </c>
      <c r="C90" s="29">
        <v>600</v>
      </c>
      <c r="D90" s="29">
        <v>438.75</v>
      </c>
      <c r="E90" s="30">
        <v>600</v>
      </c>
      <c r="F90" s="5" t="s">
        <v>285</v>
      </c>
    </row>
    <row r="91" spans="1:6" x14ac:dyDescent="0.3">
      <c r="A91" s="21" t="s">
        <v>172</v>
      </c>
      <c r="B91" s="8" t="s">
        <v>173</v>
      </c>
      <c r="C91" s="29">
        <v>35083.4</v>
      </c>
      <c r="D91" s="29">
        <v>36720.5</v>
      </c>
      <c r="E91" s="30">
        <v>37000</v>
      </c>
      <c r="F91" s="5" t="s">
        <v>286</v>
      </c>
    </row>
    <row r="92" spans="1:6" x14ac:dyDescent="0.3">
      <c r="A92" s="21" t="s">
        <v>174</v>
      </c>
      <c r="B92" s="8" t="s">
        <v>175</v>
      </c>
      <c r="C92" s="29">
        <v>300</v>
      </c>
      <c r="D92" s="29">
        <v>0</v>
      </c>
      <c r="E92" s="30">
        <v>300</v>
      </c>
    </row>
    <row r="93" spans="1:6" x14ac:dyDescent="0.3">
      <c r="A93" s="21" t="s">
        <v>176</v>
      </c>
      <c r="B93" s="8" t="s">
        <v>177</v>
      </c>
      <c r="C93" s="29">
        <v>11000</v>
      </c>
      <c r="D93" s="29">
        <v>10639.51</v>
      </c>
      <c r="E93" s="30">
        <v>11000</v>
      </c>
      <c r="F93" s="5" t="s">
        <v>287</v>
      </c>
    </row>
    <row r="94" spans="1:6" x14ac:dyDescent="0.3">
      <c r="A94" s="21" t="s">
        <v>178</v>
      </c>
      <c r="B94" s="8" t="s">
        <v>179</v>
      </c>
      <c r="C94" s="29">
        <v>0</v>
      </c>
      <c r="D94" s="29">
        <v>0</v>
      </c>
      <c r="E94" s="30">
        <v>0</v>
      </c>
      <c r="F94" s="5" t="s">
        <v>289</v>
      </c>
    </row>
    <row r="95" spans="1:6" x14ac:dyDescent="0.3">
      <c r="A95" s="21" t="s">
        <v>180</v>
      </c>
      <c r="B95" s="8" t="s">
        <v>181</v>
      </c>
      <c r="C95" s="29">
        <v>400</v>
      </c>
      <c r="D95" s="29">
        <v>0</v>
      </c>
      <c r="E95" s="30">
        <v>400</v>
      </c>
    </row>
    <row r="96" spans="1:6" x14ac:dyDescent="0.3">
      <c r="A96" s="21" t="s">
        <v>182</v>
      </c>
      <c r="B96" s="8" t="s">
        <v>183</v>
      </c>
      <c r="C96" s="29">
        <v>22000</v>
      </c>
      <c r="D96" s="29">
        <v>22455.7</v>
      </c>
      <c r="E96" s="30">
        <v>23000</v>
      </c>
    </row>
    <row r="97" spans="1:6" x14ac:dyDescent="0.3">
      <c r="A97" s="21" t="s">
        <v>184</v>
      </c>
      <c r="B97" s="8" t="s">
        <v>185</v>
      </c>
      <c r="C97" s="29">
        <v>3206.75</v>
      </c>
      <c r="D97" s="29">
        <v>3206.75</v>
      </c>
      <c r="E97" s="30">
        <v>5000</v>
      </c>
    </row>
    <row r="98" spans="1:6" x14ac:dyDescent="0.3">
      <c r="A98" s="21" t="s">
        <v>186</v>
      </c>
      <c r="B98" s="8" t="s">
        <v>187</v>
      </c>
      <c r="C98" s="29">
        <v>2000</v>
      </c>
      <c r="D98" s="29">
        <v>1905.75</v>
      </c>
      <c r="E98" s="30">
        <v>2000</v>
      </c>
      <c r="F98" s="5" t="s">
        <v>288</v>
      </c>
    </row>
    <row r="99" spans="1:6" x14ac:dyDescent="0.3">
      <c r="A99" s="21" t="s">
        <v>188</v>
      </c>
      <c r="B99" s="8" t="s">
        <v>189</v>
      </c>
      <c r="C99" s="29">
        <v>600</v>
      </c>
      <c r="D99" s="29">
        <v>288</v>
      </c>
      <c r="E99" s="30">
        <v>600</v>
      </c>
    </row>
    <row r="100" spans="1:6" x14ac:dyDescent="0.3">
      <c r="A100" s="21" t="s">
        <v>190</v>
      </c>
      <c r="B100" s="8" t="s">
        <v>191</v>
      </c>
      <c r="C100" s="29">
        <v>11260</v>
      </c>
      <c r="D100" s="29">
        <v>11260</v>
      </c>
      <c r="E100" s="30">
        <v>12000</v>
      </c>
    </row>
    <row r="101" spans="1:6" x14ac:dyDescent="0.3">
      <c r="A101" s="21" t="s">
        <v>192</v>
      </c>
      <c r="B101" s="8" t="s">
        <v>193</v>
      </c>
      <c r="C101" s="29">
        <v>2400</v>
      </c>
      <c r="D101" s="29">
        <v>2400</v>
      </c>
      <c r="E101" s="30">
        <v>2400</v>
      </c>
    </row>
    <row r="102" spans="1:6" x14ac:dyDescent="0.3">
      <c r="A102" s="21" t="s">
        <v>194</v>
      </c>
      <c r="B102" s="8" t="s">
        <v>195</v>
      </c>
      <c r="C102" s="29">
        <v>3398.8</v>
      </c>
      <c r="D102" s="29">
        <v>3398.8</v>
      </c>
      <c r="E102" s="30">
        <v>3400</v>
      </c>
    </row>
    <row r="103" spans="1:6" x14ac:dyDescent="0.3">
      <c r="A103" s="21" t="s">
        <v>196</v>
      </c>
      <c r="B103" s="8" t="s">
        <v>197</v>
      </c>
      <c r="C103" s="29">
        <v>500</v>
      </c>
      <c r="D103" s="29">
        <v>0</v>
      </c>
      <c r="E103" s="30">
        <v>2500</v>
      </c>
    </row>
    <row r="104" spans="1:6" x14ac:dyDescent="0.3">
      <c r="A104" s="22" t="s">
        <v>198</v>
      </c>
      <c r="B104" s="9" t="s">
        <v>199</v>
      </c>
      <c r="C104" s="31">
        <v>1500</v>
      </c>
      <c r="D104" s="31">
        <v>3000</v>
      </c>
      <c r="E104" s="32">
        <v>8000</v>
      </c>
    </row>
    <row r="105" spans="1:6" x14ac:dyDescent="0.3">
      <c r="A105" s="14" t="s">
        <v>201</v>
      </c>
      <c r="B105" s="4" t="s">
        <v>2</v>
      </c>
      <c r="C105" s="40">
        <f>SUM(C24:C104)</f>
        <v>1277629.3599999999</v>
      </c>
      <c r="D105" s="33">
        <v>1283452.9399999997</v>
      </c>
      <c r="E105" s="34">
        <f>SUM(E24:E104)</f>
        <v>432900</v>
      </c>
    </row>
    <row r="106" spans="1:6" x14ac:dyDescent="0.3">
      <c r="A106" s="14" t="s">
        <v>200</v>
      </c>
      <c r="B106" s="4" t="s">
        <v>2</v>
      </c>
      <c r="C106" s="40">
        <v>1318089.7399999998</v>
      </c>
      <c r="D106" s="33">
        <v>1313605.77</v>
      </c>
      <c r="E106" s="34">
        <v>432900</v>
      </c>
    </row>
    <row r="107" spans="1:6" ht="15" thickBot="1" x14ac:dyDescent="0.35">
      <c r="A107" s="15" t="s">
        <v>202</v>
      </c>
      <c r="B107" s="24" t="s">
        <v>2</v>
      </c>
      <c r="C107" s="41">
        <f>C106-C105</f>
        <v>40460.379999999888</v>
      </c>
      <c r="D107" s="42">
        <f>D106-D105</f>
        <v>30152.830000000307</v>
      </c>
      <c r="E107" s="43">
        <f>E106-E105</f>
        <v>0</v>
      </c>
    </row>
    <row r="108" spans="1:6" x14ac:dyDescent="0.3">
      <c r="A108" s="3"/>
      <c r="B108" s="2"/>
      <c r="C108" s="44"/>
      <c r="D108" s="44"/>
      <c r="E108" s="44"/>
    </row>
    <row r="109" spans="1:6" ht="15" thickBot="1" x14ac:dyDescent="0.35">
      <c r="A109" s="3"/>
      <c r="B109" s="2"/>
      <c r="C109" s="44"/>
      <c r="D109" s="44"/>
      <c r="E109" s="44"/>
    </row>
    <row r="110" spans="1:6" s="55" customFormat="1" x14ac:dyDescent="0.3">
      <c r="A110" s="10" t="s">
        <v>203</v>
      </c>
      <c r="B110" s="11" t="s">
        <v>2</v>
      </c>
      <c r="C110" s="45" t="s">
        <v>2</v>
      </c>
      <c r="D110" s="45" t="s">
        <v>2</v>
      </c>
      <c r="E110" s="39" t="s">
        <v>2</v>
      </c>
      <c r="F110" s="54"/>
    </row>
    <row r="111" spans="1:6" x14ac:dyDescent="0.3">
      <c r="A111" s="12" t="s">
        <v>204</v>
      </c>
      <c r="B111" s="2" t="s">
        <v>4</v>
      </c>
      <c r="C111" s="44">
        <v>126500</v>
      </c>
      <c r="D111" s="44">
        <v>143947.41</v>
      </c>
      <c r="E111" s="46">
        <v>144000</v>
      </c>
    </row>
    <row r="112" spans="1:6" x14ac:dyDescent="0.3">
      <c r="A112" s="12" t="s">
        <v>205</v>
      </c>
      <c r="B112" s="2" t="s">
        <v>206</v>
      </c>
      <c r="C112" s="44">
        <v>10000</v>
      </c>
      <c r="D112" s="44">
        <v>0</v>
      </c>
      <c r="E112" s="46">
        <v>1000</v>
      </c>
    </row>
    <row r="113" spans="1:6" x14ac:dyDescent="0.3">
      <c r="A113" s="12" t="s">
        <v>207</v>
      </c>
      <c r="B113" s="2" t="s">
        <v>16</v>
      </c>
      <c r="C113" s="44">
        <v>0</v>
      </c>
      <c r="D113" s="44">
        <v>0</v>
      </c>
      <c r="E113" s="46">
        <v>0</v>
      </c>
    </row>
    <row r="114" spans="1:6" x14ac:dyDescent="0.3">
      <c r="A114" s="12" t="s">
        <v>208</v>
      </c>
      <c r="B114" s="2" t="s">
        <v>26</v>
      </c>
      <c r="C114" s="44">
        <v>500</v>
      </c>
      <c r="D114" s="44">
        <v>434.38</v>
      </c>
      <c r="E114" s="46">
        <v>500</v>
      </c>
    </row>
    <row r="115" spans="1:6" x14ac:dyDescent="0.3">
      <c r="A115" s="12" t="s">
        <v>209</v>
      </c>
      <c r="B115" s="2" t="s">
        <v>210</v>
      </c>
      <c r="C115" s="44">
        <v>0</v>
      </c>
      <c r="D115" s="44">
        <v>0</v>
      </c>
      <c r="E115" s="46">
        <v>0</v>
      </c>
    </row>
    <row r="116" spans="1:6" x14ac:dyDescent="0.3">
      <c r="A116" s="12" t="s">
        <v>211</v>
      </c>
      <c r="B116" s="2" t="s">
        <v>38</v>
      </c>
      <c r="C116" s="44">
        <v>0</v>
      </c>
      <c r="D116" s="44">
        <v>0</v>
      </c>
      <c r="E116" s="46">
        <v>0</v>
      </c>
    </row>
    <row r="117" spans="1:6" ht="15" thickBot="1" x14ac:dyDescent="0.35">
      <c r="A117" s="12" t="s">
        <v>212</v>
      </c>
      <c r="B117" s="2" t="s">
        <v>213</v>
      </c>
      <c r="C117" s="47">
        <v>320001.44</v>
      </c>
      <c r="D117" s="47">
        <v>320001.44</v>
      </c>
      <c r="E117" s="48">
        <v>117500</v>
      </c>
    </row>
    <row r="118" spans="1:6" ht="15" thickTop="1" x14ac:dyDescent="0.3">
      <c r="A118" s="13" t="s">
        <v>290</v>
      </c>
      <c r="B118" s="6" t="s">
        <v>2</v>
      </c>
      <c r="C118" s="33">
        <f>SUM(C111:C117)</f>
        <v>457001.44</v>
      </c>
      <c r="D118" s="33">
        <f>SUM(D111:D117)</f>
        <v>464383.23</v>
      </c>
      <c r="E118" s="34">
        <f>SUM(E111:E117)</f>
        <v>263000</v>
      </c>
    </row>
    <row r="119" spans="1:6" x14ac:dyDescent="0.3">
      <c r="A119" s="13"/>
      <c r="B119" s="6"/>
      <c r="C119" s="33"/>
      <c r="D119" s="33"/>
      <c r="E119" s="34"/>
    </row>
    <row r="120" spans="1:6" x14ac:dyDescent="0.3">
      <c r="A120" s="12" t="s">
        <v>214</v>
      </c>
      <c r="B120" s="2" t="s">
        <v>215</v>
      </c>
      <c r="C120" s="44">
        <v>196091.58</v>
      </c>
      <c r="D120" s="44">
        <v>196091.58</v>
      </c>
      <c r="E120" s="46">
        <v>200000</v>
      </c>
    </row>
    <row r="121" spans="1:6" x14ac:dyDescent="0.3">
      <c r="A121" s="12" t="s">
        <v>216</v>
      </c>
      <c r="B121" s="2" t="s">
        <v>217</v>
      </c>
      <c r="C121" s="44">
        <v>85000</v>
      </c>
      <c r="D121" s="44">
        <v>54800.77</v>
      </c>
      <c r="E121" s="46">
        <v>63000</v>
      </c>
    </row>
    <row r="122" spans="1:6" x14ac:dyDescent="0.3">
      <c r="A122" s="12" t="s">
        <v>218</v>
      </c>
      <c r="B122" s="2" t="s">
        <v>219</v>
      </c>
      <c r="C122" s="44">
        <v>0</v>
      </c>
      <c r="D122" s="44">
        <v>0</v>
      </c>
      <c r="E122" s="46">
        <v>0</v>
      </c>
    </row>
    <row r="123" spans="1:6" x14ac:dyDescent="0.3">
      <c r="A123" s="14" t="s">
        <v>201</v>
      </c>
      <c r="B123" s="4" t="s">
        <v>2</v>
      </c>
      <c r="C123" s="40">
        <f>SUM(C120:C122)</f>
        <v>281091.57999999996</v>
      </c>
      <c r="D123" s="33">
        <f>SUM(D120:D122)</f>
        <v>250892.34999999998</v>
      </c>
      <c r="E123" s="34">
        <f>SUM(E120:E122)</f>
        <v>263000</v>
      </c>
    </row>
    <row r="124" spans="1:6" x14ac:dyDescent="0.3">
      <c r="A124" s="14" t="s">
        <v>200</v>
      </c>
      <c r="B124" s="4"/>
      <c r="C124" s="40">
        <v>457001.44</v>
      </c>
      <c r="D124" s="33">
        <v>464383.23</v>
      </c>
      <c r="E124" s="34">
        <v>263000</v>
      </c>
    </row>
    <row r="125" spans="1:6" ht="15" thickBot="1" x14ac:dyDescent="0.35">
      <c r="A125" s="15" t="s">
        <v>202</v>
      </c>
      <c r="B125" s="24"/>
      <c r="C125" s="41">
        <f>C124-C123</f>
        <v>175909.86000000004</v>
      </c>
      <c r="D125" s="42">
        <f t="shared" ref="D125:E125" si="0">D124-D123</f>
        <v>213490.88</v>
      </c>
      <c r="E125" s="43">
        <f t="shared" si="0"/>
        <v>0</v>
      </c>
    </row>
    <row r="126" spans="1:6" x14ac:dyDescent="0.3">
      <c r="A126" s="3"/>
      <c r="B126" s="2"/>
      <c r="C126" s="44"/>
      <c r="D126" s="44"/>
      <c r="E126" s="44"/>
    </row>
    <row r="127" spans="1:6" ht="15" thickBot="1" x14ac:dyDescent="0.35">
      <c r="A127" s="3"/>
      <c r="B127" s="2"/>
      <c r="C127" s="44"/>
      <c r="D127" s="44"/>
      <c r="E127" s="44"/>
    </row>
    <row r="128" spans="1:6" s="55" customFormat="1" x14ac:dyDescent="0.3">
      <c r="A128" s="10" t="s">
        <v>220</v>
      </c>
      <c r="B128" s="11" t="s">
        <v>2</v>
      </c>
      <c r="C128" s="45"/>
      <c r="D128" s="45" t="s">
        <v>2</v>
      </c>
      <c r="E128" s="39" t="s">
        <v>2</v>
      </c>
      <c r="F128" s="54"/>
    </row>
    <row r="129" spans="1:5" x14ac:dyDescent="0.3">
      <c r="A129" s="12" t="s">
        <v>221</v>
      </c>
      <c r="B129" s="2" t="s">
        <v>4</v>
      </c>
      <c r="C129" s="44">
        <v>74000</v>
      </c>
      <c r="D129" s="44">
        <v>85128.2</v>
      </c>
      <c r="E129" s="46">
        <v>76000</v>
      </c>
    </row>
    <row r="130" spans="1:5" x14ac:dyDescent="0.3">
      <c r="A130" s="12" t="s">
        <v>222</v>
      </c>
      <c r="B130" s="2" t="s">
        <v>206</v>
      </c>
      <c r="C130" s="44">
        <v>5184</v>
      </c>
      <c r="D130" s="44">
        <v>0</v>
      </c>
      <c r="E130" s="46">
        <v>5000</v>
      </c>
    </row>
    <row r="131" spans="1:5" x14ac:dyDescent="0.3">
      <c r="A131" s="12" t="s">
        <v>223</v>
      </c>
      <c r="B131" s="2" t="s">
        <v>26</v>
      </c>
      <c r="C131" s="44">
        <v>400</v>
      </c>
      <c r="D131" s="44">
        <v>265.62</v>
      </c>
      <c r="E131" s="46">
        <v>400</v>
      </c>
    </row>
    <row r="132" spans="1:5" x14ac:dyDescent="0.3">
      <c r="A132" s="12" t="s">
        <v>224</v>
      </c>
      <c r="B132" s="2" t="s">
        <v>36</v>
      </c>
      <c r="C132" s="44">
        <v>0</v>
      </c>
      <c r="D132" s="44">
        <v>0</v>
      </c>
      <c r="E132" s="46">
        <v>0</v>
      </c>
    </row>
    <row r="133" spans="1:5" x14ac:dyDescent="0.3">
      <c r="A133" s="12" t="s">
        <v>225</v>
      </c>
      <c r="B133" s="2" t="s">
        <v>38</v>
      </c>
      <c r="C133" s="44">
        <v>25000</v>
      </c>
      <c r="D133" s="44">
        <v>25000</v>
      </c>
      <c r="E133" s="46">
        <v>25000</v>
      </c>
    </row>
    <row r="134" spans="1:5" x14ac:dyDescent="0.3">
      <c r="A134" s="12" t="s">
        <v>226</v>
      </c>
      <c r="B134" s="2" t="s">
        <v>227</v>
      </c>
      <c r="C134" s="44">
        <v>140001.5</v>
      </c>
      <c r="D134" s="44">
        <v>140001.5</v>
      </c>
      <c r="E134" s="46">
        <v>0</v>
      </c>
    </row>
    <row r="135" spans="1:5" ht="15" thickBot="1" x14ac:dyDescent="0.35">
      <c r="A135" s="12" t="s">
        <v>228</v>
      </c>
      <c r="B135" s="2" t="s">
        <v>229</v>
      </c>
      <c r="C135" s="47">
        <v>18033</v>
      </c>
      <c r="D135" s="47">
        <v>0</v>
      </c>
      <c r="E135" s="48">
        <v>30045.9</v>
      </c>
    </row>
    <row r="136" spans="1:5" ht="15" thickTop="1" x14ac:dyDescent="0.3">
      <c r="A136" s="13" t="s">
        <v>291</v>
      </c>
      <c r="B136" s="6" t="s">
        <v>2</v>
      </c>
      <c r="C136" s="33">
        <f>SUM(C129:C135)</f>
        <v>262618.5</v>
      </c>
      <c r="D136" s="33">
        <f>SUM(D129:D135)</f>
        <v>250395.32</v>
      </c>
      <c r="E136" s="34">
        <f>SUM(E129:E135)</f>
        <v>136445.9</v>
      </c>
    </row>
    <row r="137" spans="1:5" x14ac:dyDescent="0.3">
      <c r="A137" s="13"/>
      <c r="B137" s="6"/>
      <c r="C137" s="33"/>
      <c r="D137" s="33"/>
      <c r="E137" s="34"/>
    </row>
    <row r="138" spans="1:5" x14ac:dyDescent="0.3">
      <c r="A138" s="12" t="s">
        <v>230</v>
      </c>
      <c r="B138" s="2" t="s">
        <v>231</v>
      </c>
      <c r="C138" s="44">
        <v>16000</v>
      </c>
      <c r="D138" s="44">
        <v>16000</v>
      </c>
      <c r="E138" s="46">
        <v>16000</v>
      </c>
    </row>
    <row r="139" spans="1:5" x14ac:dyDescent="0.3">
      <c r="A139" s="12" t="s">
        <v>232</v>
      </c>
      <c r="B139" s="2" t="s">
        <v>233</v>
      </c>
      <c r="C139" s="44">
        <v>75000</v>
      </c>
      <c r="D139" s="44">
        <v>56027.94</v>
      </c>
      <c r="E139" s="46">
        <v>80609.7</v>
      </c>
    </row>
    <row r="140" spans="1:5" x14ac:dyDescent="0.3">
      <c r="A140" s="12" t="s">
        <v>234</v>
      </c>
      <c r="B140" s="2" t="s">
        <v>235</v>
      </c>
      <c r="C140" s="44">
        <v>14617</v>
      </c>
      <c r="D140" s="44">
        <v>14836.2</v>
      </c>
      <c r="E140" s="46">
        <v>14836.2</v>
      </c>
    </row>
    <row r="141" spans="1:5" x14ac:dyDescent="0.3">
      <c r="A141" s="12" t="s">
        <v>236</v>
      </c>
      <c r="B141" s="2" t="s">
        <v>237</v>
      </c>
      <c r="C141" s="44">
        <v>25000</v>
      </c>
      <c r="D141" s="44">
        <v>25000</v>
      </c>
      <c r="E141" s="46">
        <v>25000</v>
      </c>
    </row>
    <row r="142" spans="1:5" x14ac:dyDescent="0.3">
      <c r="A142" s="12" t="s">
        <v>238</v>
      </c>
      <c r="B142" s="2" t="s">
        <v>239</v>
      </c>
      <c r="C142" s="44">
        <v>132000</v>
      </c>
      <c r="D142" s="44">
        <v>138531.18</v>
      </c>
      <c r="E142" s="46">
        <v>0</v>
      </c>
    </row>
    <row r="143" spans="1:5" x14ac:dyDescent="0.3">
      <c r="A143" s="14" t="s">
        <v>201</v>
      </c>
      <c r="B143" s="4" t="s">
        <v>2</v>
      </c>
      <c r="C143" s="40">
        <f>SUM(C138:C142)</f>
        <v>262617</v>
      </c>
      <c r="D143" s="33">
        <f>SUM(D138:D142)</f>
        <v>250395.32</v>
      </c>
      <c r="E143" s="34">
        <f>SUM(E138:E142)</f>
        <v>136445.9</v>
      </c>
    </row>
    <row r="144" spans="1:5" x14ac:dyDescent="0.3">
      <c r="A144" s="14" t="s">
        <v>200</v>
      </c>
      <c r="B144" s="4"/>
      <c r="C144" s="40">
        <v>262618.5</v>
      </c>
      <c r="D144" s="33">
        <v>250395.32</v>
      </c>
      <c r="E144" s="34">
        <v>136445.9</v>
      </c>
    </row>
    <row r="145" spans="1:6" ht="15" thickBot="1" x14ac:dyDescent="0.35">
      <c r="A145" s="15" t="s">
        <v>202</v>
      </c>
      <c r="B145" s="24"/>
      <c r="C145" s="41">
        <f>C144-C143</f>
        <v>1.5</v>
      </c>
      <c r="D145" s="42">
        <f t="shared" ref="D145:E145" si="1">D144-D143</f>
        <v>0</v>
      </c>
      <c r="E145" s="43">
        <f t="shared" si="1"/>
        <v>0</v>
      </c>
    </row>
    <row r="146" spans="1:6" x14ac:dyDescent="0.3">
      <c r="B146" s="2" t="s">
        <v>2</v>
      </c>
      <c r="C146" s="49" t="s">
        <v>2</v>
      </c>
      <c r="D146" s="49" t="s">
        <v>2</v>
      </c>
      <c r="E146" s="44" t="s">
        <v>2</v>
      </c>
    </row>
    <row r="147" spans="1:6" ht="15" thickBot="1" x14ac:dyDescent="0.35">
      <c r="B147" s="2"/>
      <c r="C147" s="49"/>
      <c r="D147" s="49"/>
      <c r="E147" s="44"/>
    </row>
    <row r="148" spans="1:6" s="55" customFormat="1" x14ac:dyDescent="0.3">
      <c r="A148" s="10" t="s">
        <v>240</v>
      </c>
      <c r="B148" s="11"/>
      <c r="C148" s="45"/>
      <c r="D148" s="45"/>
      <c r="E148" s="39"/>
      <c r="F148" s="54"/>
    </row>
    <row r="149" spans="1:6" x14ac:dyDescent="0.3">
      <c r="A149" s="12" t="s">
        <v>241</v>
      </c>
      <c r="B149" s="2" t="s">
        <v>242</v>
      </c>
      <c r="C149" s="44">
        <v>51000</v>
      </c>
      <c r="D149" s="44">
        <v>48682.86</v>
      </c>
      <c r="E149" s="46">
        <v>51000</v>
      </c>
    </row>
    <row r="150" spans="1:6" x14ac:dyDescent="0.3">
      <c r="A150" s="12" t="s">
        <v>243</v>
      </c>
      <c r="B150" s="2" t="s">
        <v>244</v>
      </c>
      <c r="C150" s="44">
        <v>1000</v>
      </c>
      <c r="D150" s="44">
        <v>0</v>
      </c>
      <c r="E150" s="46">
        <v>1000</v>
      </c>
    </row>
    <row r="151" spans="1:6" x14ac:dyDescent="0.3">
      <c r="A151" s="12" t="s">
        <v>245</v>
      </c>
      <c r="B151" s="2" t="s">
        <v>16</v>
      </c>
      <c r="C151" s="44">
        <v>0</v>
      </c>
      <c r="D151" s="44">
        <v>0</v>
      </c>
      <c r="E151" s="46">
        <v>0</v>
      </c>
    </row>
    <row r="152" spans="1:6" x14ac:dyDescent="0.3">
      <c r="A152" s="12" t="s">
        <v>246</v>
      </c>
      <c r="B152" s="2" t="s">
        <v>26</v>
      </c>
      <c r="C152" s="44">
        <v>513.21</v>
      </c>
      <c r="D152" s="44">
        <v>513.21</v>
      </c>
      <c r="E152" s="46">
        <v>500</v>
      </c>
    </row>
    <row r="153" spans="1:6" x14ac:dyDescent="0.3">
      <c r="A153" s="12" t="s">
        <v>247</v>
      </c>
      <c r="B153" s="2" t="s">
        <v>38</v>
      </c>
      <c r="C153" s="44">
        <v>0</v>
      </c>
      <c r="D153" s="44">
        <v>0</v>
      </c>
      <c r="E153" s="46">
        <v>0</v>
      </c>
    </row>
    <row r="154" spans="1:6" ht="15" thickBot="1" x14ac:dyDescent="0.35">
      <c r="A154" s="12" t="s">
        <v>248</v>
      </c>
      <c r="B154" s="2" t="s">
        <v>249</v>
      </c>
      <c r="C154" s="47">
        <v>0</v>
      </c>
      <c r="D154" s="47">
        <v>0</v>
      </c>
      <c r="E154" s="48">
        <v>0</v>
      </c>
    </row>
    <row r="155" spans="1:6" s="55" customFormat="1" ht="15" thickTop="1" x14ac:dyDescent="0.3">
      <c r="A155" s="13" t="s">
        <v>293</v>
      </c>
      <c r="B155" s="6" t="s">
        <v>2</v>
      </c>
      <c r="C155" s="56">
        <f>SUM(C149:C154)</f>
        <v>52513.21</v>
      </c>
      <c r="D155" s="56">
        <f>SUM(D149:D154)</f>
        <v>49196.07</v>
      </c>
      <c r="E155" s="34">
        <f>SUM(E149:E154)</f>
        <v>52500</v>
      </c>
      <c r="F155" s="54"/>
    </row>
    <row r="156" spans="1:6" s="55" customFormat="1" x14ac:dyDescent="0.3">
      <c r="A156" s="13"/>
      <c r="B156" s="6"/>
      <c r="C156" s="56"/>
      <c r="D156" s="56"/>
      <c r="E156" s="34"/>
      <c r="F156" s="54"/>
    </row>
    <row r="157" spans="1:6" x14ac:dyDescent="0.3">
      <c r="A157" s="12" t="s">
        <v>250</v>
      </c>
      <c r="B157" s="2" t="s">
        <v>251</v>
      </c>
      <c r="C157" s="44">
        <v>0</v>
      </c>
      <c r="D157" s="44">
        <v>0</v>
      </c>
      <c r="E157" s="46">
        <v>0</v>
      </c>
    </row>
    <row r="158" spans="1:6" x14ac:dyDescent="0.3">
      <c r="A158" s="12" t="s">
        <v>252</v>
      </c>
      <c r="B158" s="2" t="s">
        <v>253</v>
      </c>
      <c r="C158" s="44">
        <v>42000</v>
      </c>
      <c r="D158" s="44">
        <v>42000</v>
      </c>
      <c r="E158" s="46">
        <v>42000</v>
      </c>
    </row>
    <row r="159" spans="1:6" x14ac:dyDescent="0.3">
      <c r="A159" s="12" t="s">
        <v>254</v>
      </c>
      <c r="B159" s="2" t="s">
        <v>175</v>
      </c>
      <c r="C159" s="44">
        <v>0</v>
      </c>
      <c r="D159" s="44">
        <v>0</v>
      </c>
      <c r="E159" s="46">
        <v>0</v>
      </c>
    </row>
    <row r="160" spans="1:6" ht="15" thickBot="1" x14ac:dyDescent="0.35">
      <c r="A160" s="12" t="s">
        <v>255</v>
      </c>
      <c r="B160" s="2" t="s">
        <v>219</v>
      </c>
      <c r="C160" s="44">
        <v>0</v>
      </c>
      <c r="D160" s="44">
        <v>0</v>
      </c>
      <c r="E160" s="46">
        <v>0</v>
      </c>
    </row>
    <row r="161" spans="1:6" s="55" customFormat="1" x14ac:dyDescent="0.3">
      <c r="A161" s="13" t="s">
        <v>201</v>
      </c>
      <c r="B161" s="6" t="s">
        <v>2</v>
      </c>
      <c r="C161" s="58">
        <v>42000</v>
      </c>
      <c r="D161" s="45">
        <v>42000</v>
      </c>
      <c r="E161" s="39">
        <v>42000</v>
      </c>
      <c r="F161" s="54"/>
    </row>
    <row r="162" spans="1:6" s="55" customFormat="1" x14ac:dyDescent="0.3">
      <c r="A162" s="13" t="s">
        <v>200</v>
      </c>
      <c r="B162" s="6"/>
      <c r="C162" s="59">
        <v>52513.21</v>
      </c>
      <c r="D162" s="56">
        <v>49196.07</v>
      </c>
      <c r="E162" s="34">
        <v>52500</v>
      </c>
      <c r="F162" s="54"/>
    </row>
    <row r="163" spans="1:6" s="55" customFormat="1" ht="15" thickBot="1" x14ac:dyDescent="0.35">
      <c r="A163" s="15" t="s">
        <v>202</v>
      </c>
      <c r="B163" s="16"/>
      <c r="C163" s="60">
        <f>C162-C161</f>
        <v>10513.21</v>
      </c>
      <c r="D163" s="57">
        <f>D162-D161</f>
        <v>7196.07</v>
      </c>
      <c r="E163" s="43">
        <f>E162-E161</f>
        <v>10500</v>
      </c>
      <c r="F163" s="54"/>
    </row>
    <row r="164" spans="1:6" x14ac:dyDescent="0.3">
      <c r="A164" s="3"/>
      <c r="B164" s="2"/>
      <c r="C164" s="44"/>
      <c r="D164" s="44"/>
      <c r="E164" s="44"/>
    </row>
    <row r="165" spans="1:6" ht="15" thickBot="1" x14ac:dyDescent="0.35">
      <c r="A165" s="3"/>
      <c r="B165" s="2"/>
      <c r="C165" s="44"/>
      <c r="D165" s="44"/>
      <c r="E165" s="44"/>
    </row>
    <row r="166" spans="1:6" s="55" customFormat="1" x14ac:dyDescent="0.3">
      <c r="A166" s="10" t="s">
        <v>256</v>
      </c>
      <c r="B166" s="11" t="s">
        <v>2</v>
      </c>
      <c r="C166" s="45" t="s">
        <v>2</v>
      </c>
      <c r="D166" s="45" t="s">
        <v>2</v>
      </c>
      <c r="E166" s="39" t="s">
        <v>2</v>
      </c>
      <c r="F166" s="54"/>
    </row>
    <row r="167" spans="1:6" x14ac:dyDescent="0.3">
      <c r="A167" s="12" t="s">
        <v>257</v>
      </c>
      <c r="B167" s="2" t="s">
        <v>258</v>
      </c>
      <c r="C167" s="44">
        <v>0</v>
      </c>
      <c r="D167" s="44">
        <v>5000</v>
      </c>
      <c r="E167" s="46">
        <v>0</v>
      </c>
    </row>
    <row r="168" spans="1:6" x14ac:dyDescent="0.3">
      <c r="A168" s="12" t="s">
        <v>259</v>
      </c>
      <c r="B168" s="2" t="s">
        <v>260</v>
      </c>
      <c r="C168" s="44">
        <v>0</v>
      </c>
      <c r="D168" s="44">
        <v>0</v>
      </c>
      <c r="E168" s="46">
        <v>1000</v>
      </c>
    </row>
    <row r="169" spans="1:6" x14ac:dyDescent="0.3">
      <c r="A169" s="12" t="s">
        <v>294</v>
      </c>
      <c r="B169" s="1" t="s">
        <v>295</v>
      </c>
      <c r="C169" s="50">
        <v>0</v>
      </c>
      <c r="D169" s="50">
        <v>0</v>
      </c>
      <c r="E169" s="46">
        <v>50000</v>
      </c>
    </row>
    <row r="170" spans="1:6" x14ac:dyDescent="0.3">
      <c r="A170" s="12" t="s">
        <v>299</v>
      </c>
      <c r="B170" s="2" t="s">
        <v>300</v>
      </c>
      <c r="C170" s="50">
        <v>0</v>
      </c>
      <c r="D170" s="50">
        <v>0</v>
      </c>
      <c r="E170" s="46">
        <v>20000</v>
      </c>
    </row>
    <row r="171" spans="1:6" x14ac:dyDescent="0.3">
      <c r="A171" s="12" t="s">
        <v>261</v>
      </c>
      <c r="B171" s="2" t="s">
        <v>34</v>
      </c>
      <c r="C171" s="44">
        <v>0</v>
      </c>
      <c r="D171" s="44">
        <v>15000</v>
      </c>
      <c r="E171" s="46">
        <v>0</v>
      </c>
    </row>
    <row r="172" spans="1:6" ht="15" thickBot="1" x14ac:dyDescent="0.35">
      <c r="A172" s="12" t="s">
        <v>262</v>
      </c>
      <c r="B172" s="2" t="s">
        <v>26</v>
      </c>
      <c r="C172" s="47">
        <v>0</v>
      </c>
      <c r="D172" s="47">
        <v>12.46</v>
      </c>
      <c r="E172" s="48">
        <v>15</v>
      </c>
    </row>
    <row r="173" spans="1:6" s="55" customFormat="1" ht="15" thickTop="1" x14ac:dyDescent="0.3">
      <c r="A173" s="13" t="s">
        <v>298</v>
      </c>
      <c r="B173" s="6" t="s">
        <v>2</v>
      </c>
      <c r="C173" s="56">
        <v>0</v>
      </c>
      <c r="D173" s="56">
        <v>20012.46</v>
      </c>
      <c r="E173" s="34">
        <v>71015</v>
      </c>
      <c r="F173" s="54"/>
    </row>
    <row r="174" spans="1:6" x14ac:dyDescent="0.3">
      <c r="A174" s="53"/>
      <c r="B174" s="2"/>
      <c r="C174" s="44"/>
      <c r="D174" s="44"/>
      <c r="E174" s="46"/>
    </row>
    <row r="175" spans="1:6" x14ac:dyDescent="0.3">
      <c r="A175" s="12" t="s">
        <v>263</v>
      </c>
      <c r="B175" s="2" t="s">
        <v>264</v>
      </c>
      <c r="C175" s="44">
        <v>0</v>
      </c>
      <c r="D175" s="44">
        <v>0</v>
      </c>
      <c r="E175" s="46">
        <v>500</v>
      </c>
    </row>
    <row r="176" spans="1:6" x14ac:dyDescent="0.3">
      <c r="A176" s="12" t="s">
        <v>265</v>
      </c>
      <c r="B176" s="2" t="s">
        <v>266</v>
      </c>
      <c r="C176" s="44">
        <v>0</v>
      </c>
      <c r="D176" s="44">
        <v>0</v>
      </c>
      <c r="E176" s="46">
        <v>70215</v>
      </c>
    </row>
    <row r="177" spans="1:5" ht="15" thickBot="1" x14ac:dyDescent="0.35">
      <c r="A177" s="12" t="s">
        <v>267</v>
      </c>
      <c r="B177" s="2" t="s">
        <v>268</v>
      </c>
      <c r="C177" s="44">
        <v>0</v>
      </c>
      <c r="D177" s="44">
        <v>0</v>
      </c>
      <c r="E177" s="46">
        <v>300</v>
      </c>
    </row>
    <row r="178" spans="1:5" x14ac:dyDescent="0.3">
      <c r="A178" s="14" t="s">
        <v>201</v>
      </c>
      <c r="B178" s="4" t="s">
        <v>2</v>
      </c>
      <c r="C178" s="37">
        <v>0</v>
      </c>
      <c r="D178" s="38">
        <v>0</v>
      </c>
      <c r="E178" s="39">
        <f>SUM(E175:E177)</f>
        <v>71015</v>
      </c>
    </row>
    <row r="179" spans="1:5" x14ac:dyDescent="0.3">
      <c r="A179" s="14" t="s">
        <v>200</v>
      </c>
      <c r="B179" s="4" t="s">
        <v>2</v>
      </c>
      <c r="C179" s="40">
        <v>0</v>
      </c>
      <c r="D179" s="33">
        <v>20012.46</v>
      </c>
      <c r="E179" s="34">
        <v>71015</v>
      </c>
    </row>
    <row r="180" spans="1:5" ht="15" thickBot="1" x14ac:dyDescent="0.35">
      <c r="A180" s="15" t="s">
        <v>202</v>
      </c>
      <c r="B180" s="52"/>
      <c r="C180" s="41">
        <v>0</v>
      </c>
      <c r="D180" s="42">
        <v>20012.46</v>
      </c>
      <c r="E180" s="43">
        <f>E179-E178</f>
        <v>0</v>
      </c>
    </row>
  </sheetData>
  <pageMargins left="0.7" right="0.7" top="0.75" bottom="0.75" header="0.3" footer="0.3"/>
  <pageSetup scale="85" orientation="landscape" r:id="rId1"/>
  <rowBreaks count="2" manualBreakCount="2">
    <brk id="109" max="16383" man="1"/>
    <brk id="146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REVENUEANDEXPENDITURE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Kevin Travis</cp:lastModifiedBy>
  <dcterms:created xsi:type="dcterms:W3CDTF">2026-03-15T16:03:10Z</dcterms:created>
  <dcterms:modified xsi:type="dcterms:W3CDTF">2026-04-01T23:24:35Z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</Properties>
</file>